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АК\"/>
    </mc:Choice>
  </mc:AlternateContent>
  <bookViews>
    <workbookView xWindow="0" yWindow="0" windowWidth="24045" windowHeight="12195"/>
  </bookViews>
  <sheets>
    <sheet name="8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2" i="9" l="1"/>
  <c r="D57" i="9"/>
  <c r="D85" i="9" l="1"/>
  <c r="D107" i="9" s="1"/>
  <c r="C41" i="9" l="1"/>
  <c r="C50" i="9"/>
  <c r="C11" i="9"/>
</calcChain>
</file>

<file path=xl/sharedStrings.xml><?xml version="1.0" encoding="utf-8"?>
<sst xmlns="http://schemas.openxmlformats.org/spreadsheetml/2006/main" count="123" uniqueCount="108">
  <si>
    <t>Дата</t>
  </si>
  <si>
    <t>храм Влахернской иконы Божией Матери в Кузьминках</t>
  </si>
  <si>
    <t>Зачатьевский монастырь</t>
  </si>
  <si>
    <t>Автономная некоммерческая организация Центральная клиническая больница Святителя Алексия Митрополита Московского Московской Патриархии Русской Православной Церкви</t>
  </si>
  <si>
    <t>Финансовый отчет</t>
  </si>
  <si>
    <t>Отчет о поступлении пожертвований</t>
  </si>
  <si>
    <t>№ п/п</t>
  </si>
  <si>
    <t>Пожертвования</t>
  </si>
  <si>
    <t xml:space="preserve"> сумма, руб.</t>
  </si>
  <si>
    <t>Пожертвования от физических лиц</t>
  </si>
  <si>
    <t>Пожертвования от юридических лиц</t>
  </si>
  <si>
    <t>Пожертвования на сайте pravbolnitsa.ru Сбербанк мерчант</t>
  </si>
  <si>
    <t>Расшифровка статей поступления:</t>
  </si>
  <si>
    <t>1.Пожертвования от физических лиц</t>
  </si>
  <si>
    <t>Документ</t>
  </si>
  <si>
    <t>сумма пожертвования, руб.</t>
  </si>
  <si>
    <t>ФИО</t>
  </si>
  <si>
    <t>2.Пожертвования от юридических лиц</t>
  </si>
  <si>
    <t>№ операции</t>
  </si>
  <si>
    <t>Принято, 
руб.</t>
  </si>
  <si>
    <t>К зачислению, 
руб.</t>
  </si>
  <si>
    <t>Отчет о расходовании пожертвований</t>
  </si>
  <si>
    <t>Статья расхода</t>
  </si>
  <si>
    <t>Заработная плата</t>
  </si>
  <si>
    <t>Текущий ремонт помещений</t>
  </si>
  <si>
    <t>Увеличение ст: Мебель для отделений, бытовая техника</t>
  </si>
  <si>
    <t>Медицинские расходные материалы</t>
  </si>
  <si>
    <t>мобильная связь ВПС</t>
  </si>
  <si>
    <t>Увеличение ст: Расходный материал для электрики</t>
  </si>
  <si>
    <t>ЛЕСЕЛЬ</t>
  </si>
  <si>
    <t>храм Воскресения Христова в Кадашах</t>
  </si>
  <si>
    <t>Информационно-справочное обслуживание</t>
  </si>
  <si>
    <t>Медикаменты и перевязочные средства</t>
  </si>
  <si>
    <t>Мягкий инвентарь</t>
  </si>
  <si>
    <t>Приобретение медицинского оборудования</t>
  </si>
  <si>
    <t>Увеличение ст: Хозяйственные товары, моющие средства и хозяйственный инвентарь</t>
  </si>
  <si>
    <t>Услуги банка</t>
  </si>
  <si>
    <t>Услуги прачечной</t>
  </si>
  <si>
    <t>4. Пожертвования на сайте pravbolnitsa.ru Сбербанк мерчант</t>
  </si>
  <si>
    <t>5. Пожертвования на сайте клаудпэйментс
 по договору № 201908-32922 от 18.09.2019</t>
  </si>
  <si>
    <t>Реактивы, химикаты, стекло и химпосуда</t>
  </si>
  <si>
    <t>Техническое обслуживание и ремонт немедицинского оборудования</t>
  </si>
  <si>
    <t>Увеличение ст: Запасные части к мед. оборудованию</t>
  </si>
  <si>
    <t>Транспортные услуги</t>
  </si>
  <si>
    <t>Увеличение ст: Почтовые расходы</t>
  </si>
  <si>
    <t>ООО "КАНОНЪ"</t>
  </si>
  <si>
    <t>Техническое обслуживание и ремонт медицинского оборудования</t>
  </si>
  <si>
    <t>03.08.2020</t>
  </si>
  <si>
    <t>20.08.2020</t>
  </si>
  <si>
    <t>24.08.2020</t>
  </si>
  <si>
    <t>27.08.2020</t>
  </si>
  <si>
    <t>Поступление на расчетный счет №367</t>
  </si>
  <si>
    <t>Поступление на расчетный счет №144</t>
  </si>
  <si>
    <t>Поступление на расчетный счет №396</t>
  </si>
  <si>
    <t>Поступление на расчетный счет №159</t>
  </si>
  <si>
    <t>04.08.2020 10:27:40</t>
  </si>
  <si>
    <t>Приходный кассовый ордер №41</t>
  </si>
  <si>
    <t>Приходный кассовый ордер №42</t>
  </si>
  <si>
    <t>Приходный кассовый ордер №43</t>
  </si>
  <si>
    <t>Приходный кассовый ордер №45</t>
  </si>
  <si>
    <t>Приходный кассовый ордер №46</t>
  </si>
  <si>
    <t>Приходный кассовый ордер №47</t>
  </si>
  <si>
    <t>Приходный кассовый ордер №48</t>
  </si>
  <si>
    <t>Приходный кассовый ордер №49</t>
  </si>
  <si>
    <t>Приходный кассовый ордер №50</t>
  </si>
  <si>
    <t>Приходный кассовый ордер №51</t>
  </si>
  <si>
    <t>Поступление на расчетный счет № 40078</t>
  </si>
  <si>
    <t>Поступление на расчетный счет №424661</t>
  </si>
  <si>
    <t>Поступление на расчетный счет №929655</t>
  </si>
  <si>
    <t>Поступление на расчетный счет №427753</t>
  </si>
  <si>
    <t>Поступление на расчетный счет №53231</t>
  </si>
  <si>
    <t>Поступление на расчетный счет №79841</t>
  </si>
  <si>
    <t>Поступление на расчетный счет №276485</t>
  </si>
  <si>
    <t>Поступление на расчетный счет №483785</t>
  </si>
  <si>
    <t>Поступление на расчетный счет №363901</t>
  </si>
  <si>
    <t>Поступление на расчетный счет №443311</t>
  </si>
  <si>
    <t>Поступление на расчетный счет №422759</t>
  </si>
  <si>
    <t>Поступление на расчетный счет №513032</t>
  </si>
  <si>
    <t>Поступление на расчетный счет №879152</t>
  </si>
  <si>
    <t>Поступление на расчетный счет №29693</t>
  </si>
  <si>
    <t>Поступление на расчетный счет №146809</t>
  </si>
  <si>
    <t>Поступление на расчетный счет №651307</t>
  </si>
  <si>
    <t>469000</t>
  </si>
  <si>
    <t>467000</t>
  </si>
  <si>
    <t>465000</t>
  </si>
  <si>
    <t>Мобильная связь</t>
  </si>
  <si>
    <t>Наталия</t>
  </si>
  <si>
    <t>Петр</t>
  </si>
  <si>
    <t>Елена</t>
  </si>
  <si>
    <t>Алексей</t>
  </si>
  <si>
    <t>Людмила</t>
  </si>
  <si>
    <t>Сергей</t>
  </si>
  <si>
    <t>Андрей</t>
  </si>
  <si>
    <t>Светлана</t>
  </si>
  <si>
    <t>Анна</t>
  </si>
  <si>
    <t>Василий</t>
  </si>
  <si>
    <t>Галина</t>
  </si>
  <si>
    <t>Эльза</t>
  </si>
  <si>
    <t>Ольга</t>
  </si>
  <si>
    <t>Валентина</t>
  </si>
  <si>
    <t>Дмитрий</t>
  </si>
  <si>
    <t>Никита</t>
  </si>
  <si>
    <t>Любовь</t>
  </si>
  <si>
    <t>Татьяна</t>
  </si>
  <si>
    <t>Екатерина</t>
  </si>
  <si>
    <t>Линар</t>
  </si>
  <si>
    <t xml:space="preserve">Пожертвования на сайте pravbolnitsa.ru Cloudpayments мерчант
</t>
  </si>
  <si>
    <t>за период: август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</si>
</sst>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d\ mmm;@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43" fontId="3" fillId="0" borderId="2" xfId="0" applyNumberFormat="1" applyFont="1" applyBorder="1"/>
    <xf numFmtId="4" fontId="3" fillId="0" borderId="2" xfId="0" applyNumberFormat="1" applyFont="1" applyBorder="1" applyAlignment="1"/>
    <xf numFmtId="43" fontId="4" fillId="0" borderId="0" xfId="0" applyNumberFormat="1" applyFont="1"/>
    <xf numFmtId="0" fontId="6" fillId="0" borderId="0" xfId="0" applyNumberFormat="1" applyFont="1" applyAlignment="1">
      <alignment horizontal="left"/>
    </xf>
    <xf numFmtId="1" fontId="8" fillId="2" borderId="0" xfId="1" applyNumberFormat="1" applyFont="1" applyFill="1" applyBorder="1" applyAlignment="1">
      <alignment horizontal="left" vertical="top"/>
    </xf>
    <xf numFmtId="4" fontId="3" fillId="0" borderId="2" xfId="0" applyNumberFormat="1" applyFont="1" applyBorder="1"/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0" fontId="7" fillId="0" borderId="5" xfId="0" applyFont="1" applyBorder="1" applyAlignment="1">
      <alignment vertical="center"/>
    </xf>
    <xf numFmtId="43" fontId="4" fillId="0" borderId="5" xfId="0" applyNumberFormat="1" applyFont="1" applyBorder="1" applyAlignment="1">
      <alignment wrapText="1"/>
    </xf>
    <xf numFmtId="43" fontId="4" fillId="0" borderId="5" xfId="0" applyNumberFormat="1" applyFont="1" applyFill="1" applyBorder="1" applyAlignment="1">
      <alignment wrapText="1"/>
    </xf>
    <xf numFmtId="0" fontId="7" fillId="0" borderId="5" xfId="0" applyFont="1" applyBorder="1" applyAlignment="1">
      <alignment vertical="center" wrapText="1"/>
    </xf>
    <xf numFmtId="43" fontId="4" fillId="0" borderId="5" xfId="0" applyNumberFormat="1" applyFont="1" applyFill="1" applyBorder="1" applyAlignment="1"/>
    <xf numFmtId="43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3" borderId="5" xfId="0" applyNumberFormat="1" applyFont="1" applyFill="1" applyBorder="1" applyAlignment="1">
      <alignment horizontal="center" vertical="top"/>
    </xf>
    <xf numFmtId="0" fontId="4" fillId="3" borderId="0" xfId="0" applyFont="1" applyFill="1" applyBorder="1" applyAlignment="1"/>
    <xf numFmtId="0" fontId="4" fillId="0" borderId="0" xfId="0" applyFont="1" applyBorder="1" applyAlignment="1">
      <alignment wrapText="1"/>
    </xf>
    <xf numFmtId="14" fontId="9" fillId="2" borderId="5" xfId="2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14" fontId="9" fillId="2" borderId="5" xfId="2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vertical="top" wrapText="1"/>
    </xf>
    <xf numFmtId="4" fontId="7" fillId="4" borderId="5" xfId="0" applyNumberFormat="1" applyFont="1" applyFill="1" applyBorder="1" applyAlignment="1">
      <alignment vertical="top" wrapText="1"/>
    </xf>
    <xf numFmtId="165" fontId="3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horizontal="left"/>
    </xf>
    <xf numFmtId="43" fontId="4" fillId="0" borderId="5" xfId="0" applyNumberFormat="1" applyFont="1" applyBorder="1"/>
    <xf numFmtId="43" fontId="4" fillId="5" borderId="5" xfId="0" applyNumberFormat="1" applyFont="1" applyFill="1" applyBorder="1" applyAlignment="1">
      <alignment wrapText="1"/>
    </xf>
    <xf numFmtId="49" fontId="4" fillId="0" borderId="5" xfId="0" applyNumberFormat="1" applyFont="1" applyBorder="1" applyAlignment="1">
      <alignment horizontal="left"/>
    </xf>
    <xf numFmtId="1" fontId="4" fillId="0" borderId="5" xfId="0" applyNumberFormat="1" applyFont="1" applyBorder="1" applyAlignment="1">
      <alignment horizontal="left"/>
    </xf>
    <xf numFmtId="43" fontId="3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5" xfId="0" applyFont="1" applyBorder="1" applyAlignment="1">
      <alignment vertical="top" wrapText="1"/>
    </xf>
    <xf numFmtId="43" fontId="4" fillId="0" borderId="5" xfId="0" applyNumberFormat="1" applyFont="1" applyBorder="1" applyAlignment="1">
      <alignment horizontal="center" vertical="top" wrapText="1"/>
    </xf>
    <xf numFmtId="0" fontId="7" fillId="0" borderId="1" xfId="3" applyNumberFormat="1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7" fillId="0" borderId="5" xfId="0" applyNumberFormat="1" applyFont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6" fillId="3" borderId="6" xfId="0" applyNumberFormat="1" applyFont="1" applyFill="1" applyBorder="1" applyAlignment="1">
      <alignment horizontal="center" vertical="top" wrapText="1"/>
    </xf>
    <xf numFmtId="43" fontId="4" fillId="3" borderId="6" xfId="0" applyNumberFormat="1" applyFont="1" applyFill="1" applyBorder="1" applyAlignment="1">
      <alignment wrapText="1"/>
    </xf>
    <xf numFmtId="14" fontId="4" fillId="0" borderId="5" xfId="0" applyNumberFormat="1" applyFont="1" applyBorder="1" applyAlignment="1"/>
    <xf numFmtId="1" fontId="8" fillId="2" borderId="5" xfId="1" applyNumberFormat="1" applyFont="1" applyFill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14" fontId="0" fillId="0" borderId="7" xfId="0" applyNumberFormat="1" applyBorder="1"/>
    <xf numFmtId="0" fontId="2" fillId="0" borderId="1" xfId="4" applyNumberFormat="1" applyFont="1" applyBorder="1" applyAlignment="1">
      <alignment vertical="top"/>
    </xf>
    <xf numFmtId="0" fontId="2" fillId="0" borderId="1" xfId="4" applyNumberFormat="1" applyFont="1" applyBorder="1" applyAlignment="1">
      <alignment horizontal="right" vertical="top"/>
    </xf>
    <xf numFmtId="0" fontId="4" fillId="0" borderId="8" xfId="0" applyFont="1" applyBorder="1"/>
    <xf numFmtId="43" fontId="4" fillId="0" borderId="8" xfId="0" applyNumberFormat="1" applyFont="1" applyBorder="1" applyAlignment="1">
      <alignment wrapText="1"/>
    </xf>
    <xf numFmtId="14" fontId="4" fillId="0" borderId="8" xfId="0" applyNumberFormat="1" applyFont="1" applyBorder="1"/>
    <xf numFmtId="14" fontId="0" fillId="0" borderId="3" xfId="0" applyNumberFormat="1" applyBorder="1"/>
    <xf numFmtId="0" fontId="2" fillId="0" borderId="1" xfId="5" applyNumberFormat="1" applyFont="1" applyBorder="1" applyAlignment="1">
      <alignment vertical="top"/>
    </xf>
    <xf numFmtId="0" fontId="2" fillId="0" borderId="1" xfId="5" applyNumberFormat="1" applyFont="1" applyBorder="1" applyAlignment="1">
      <alignment horizontal="right" vertical="top"/>
    </xf>
    <xf numFmtId="4" fontId="2" fillId="0" borderId="1" xfId="5" applyNumberFormat="1" applyFont="1" applyBorder="1" applyAlignment="1">
      <alignment horizontal="right" vertical="top"/>
    </xf>
    <xf numFmtId="4" fontId="4" fillId="0" borderId="0" xfId="0" applyNumberFormat="1" applyFont="1"/>
    <xf numFmtId="43" fontId="4" fillId="0" borderId="5" xfId="0" applyNumberFormat="1" applyFont="1" applyBorder="1" applyAlignment="1">
      <alignment horizontal="center" vertical="top"/>
    </xf>
    <xf numFmtId="0" fontId="7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4" xfId="0" applyNumberFormat="1" applyFont="1" applyBorder="1" applyAlignment="1">
      <alignment horizontal="center"/>
    </xf>
  </cellXfs>
  <cellStyles count="6">
    <cellStyle name="Обычный" xfId="0" builtinId="0"/>
    <cellStyle name="Обычный_4" xfId="3"/>
    <cellStyle name="Обычный_5" xfId="2"/>
    <cellStyle name="Обычный_7" xfId="4"/>
    <cellStyle name="Обычный_8" xfId="5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topLeftCell="A37" zoomScaleNormal="100" workbookViewId="0">
      <selection activeCell="I10" sqref="I10"/>
    </sheetView>
  </sheetViews>
  <sheetFormatPr defaultRowHeight="15" x14ac:dyDescent="0.25"/>
  <cols>
    <col min="1" max="1" width="12.28515625" style="1" customWidth="1"/>
    <col min="2" max="2" width="48.7109375" style="1" customWidth="1"/>
    <col min="3" max="3" width="17.85546875" style="1" customWidth="1"/>
    <col min="4" max="4" width="30.85546875" style="3" customWidth="1"/>
    <col min="5" max="5" width="9.140625" style="1"/>
    <col min="6" max="6" width="12.28515625" style="1" customWidth="1"/>
    <col min="7" max="7" width="14.140625" style="1" customWidth="1"/>
    <col min="8" max="8" width="11.5703125" style="1" bestFit="1" customWidth="1"/>
    <col min="9" max="9" width="9.85546875" style="1" bestFit="1" customWidth="1"/>
    <col min="10" max="16384" width="9.140625" style="1"/>
  </cols>
  <sheetData>
    <row r="1" spans="1:5" x14ac:dyDescent="0.25">
      <c r="A1" s="65" t="s">
        <v>3</v>
      </c>
      <c r="B1" s="65"/>
      <c r="C1" s="65"/>
      <c r="D1" s="65"/>
    </row>
    <row r="2" spans="1:5" x14ac:dyDescent="0.25">
      <c r="B2" s="50"/>
      <c r="C2" s="50"/>
    </row>
    <row r="3" spans="1:5" x14ac:dyDescent="0.25">
      <c r="B3" s="66" t="s">
        <v>4</v>
      </c>
      <c r="C3" s="66"/>
      <c r="D3" s="66"/>
    </row>
    <row r="4" spans="1:5" x14ac:dyDescent="0.25">
      <c r="B4" s="67" t="s">
        <v>107</v>
      </c>
      <c r="C4" s="67"/>
      <c r="D4" s="67"/>
    </row>
    <row r="5" spans="1:5" x14ac:dyDescent="0.25">
      <c r="B5" s="68" t="s">
        <v>5</v>
      </c>
      <c r="C5" s="68"/>
      <c r="D5" s="68"/>
    </row>
    <row r="6" spans="1:5" x14ac:dyDescent="0.25">
      <c r="A6" s="10" t="s">
        <v>6</v>
      </c>
      <c r="B6" s="11" t="s">
        <v>7</v>
      </c>
      <c r="C6" s="11" t="s">
        <v>8</v>
      </c>
    </row>
    <row r="7" spans="1:5" x14ac:dyDescent="0.25">
      <c r="A7" s="12">
        <v>1</v>
      </c>
      <c r="B7" s="13" t="s">
        <v>9</v>
      </c>
      <c r="C7" s="14">
        <v>152600</v>
      </c>
    </row>
    <row r="8" spans="1:5" x14ac:dyDescent="0.25">
      <c r="A8" s="12">
        <v>2</v>
      </c>
      <c r="B8" s="13" t="s">
        <v>10</v>
      </c>
      <c r="C8" s="15">
        <v>125000</v>
      </c>
    </row>
    <row r="9" spans="1:5" ht="30" x14ac:dyDescent="0.25">
      <c r="A9" s="12">
        <v>4</v>
      </c>
      <c r="B9" s="16" t="s">
        <v>11</v>
      </c>
      <c r="C9" s="15">
        <v>11000</v>
      </c>
    </row>
    <row r="10" spans="1:5" ht="45" x14ac:dyDescent="0.25">
      <c r="A10" s="12">
        <v>5</v>
      </c>
      <c r="B10" s="64" t="s">
        <v>106</v>
      </c>
      <c r="C10" s="17">
        <v>95433.67</v>
      </c>
      <c r="E10" s="6"/>
    </row>
    <row r="11" spans="1:5" x14ac:dyDescent="0.25">
      <c r="B11" s="50"/>
      <c r="C11" s="18">
        <f>SUM(C7:C10)</f>
        <v>384033.67</v>
      </c>
    </row>
    <row r="13" spans="1:5" x14ac:dyDescent="0.25">
      <c r="B13" s="51" t="s">
        <v>12</v>
      </c>
      <c r="C13" s="51"/>
    </row>
    <row r="14" spans="1:5" x14ac:dyDescent="0.25">
      <c r="B14" s="51" t="s">
        <v>13</v>
      </c>
      <c r="C14" s="51"/>
      <c r="D14" s="19"/>
    </row>
    <row r="15" spans="1:5" ht="42.75" x14ac:dyDescent="0.25">
      <c r="A15" s="20" t="s">
        <v>0</v>
      </c>
      <c r="B15" s="20" t="s">
        <v>14</v>
      </c>
      <c r="C15" s="46" t="s">
        <v>15</v>
      </c>
      <c r="D15" s="46" t="s">
        <v>16</v>
      </c>
    </row>
    <row r="16" spans="1:5" x14ac:dyDescent="0.25">
      <c r="A16" s="57">
        <v>44045</v>
      </c>
      <c r="B16" s="55" t="s">
        <v>66</v>
      </c>
      <c r="C16" s="56">
        <v>1000</v>
      </c>
      <c r="D16" s="21" t="s">
        <v>86</v>
      </c>
    </row>
    <row r="17" spans="1:4" x14ac:dyDescent="0.25">
      <c r="A17" s="57">
        <v>44046</v>
      </c>
      <c r="B17" s="55" t="s">
        <v>67</v>
      </c>
      <c r="C17" s="56">
        <v>1000</v>
      </c>
      <c r="D17" s="21" t="s">
        <v>87</v>
      </c>
    </row>
    <row r="18" spans="1:4" x14ac:dyDescent="0.25">
      <c r="A18" s="57">
        <v>44046.406493055554</v>
      </c>
      <c r="B18" s="55" t="s">
        <v>56</v>
      </c>
      <c r="C18" s="56">
        <v>15000</v>
      </c>
      <c r="D18" s="21" t="s">
        <v>88</v>
      </c>
    </row>
    <row r="19" spans="1:4" x14ac:dyDescent="0.25">
      <c r="A19" s="57">
        <v>44047</v>
      </c>
      <c r="B19" s="55" t="s">
        <v>68</v>
      </c>
      <c r="C19" s="56">
        <v>4000</v>
      </c>
      <c r="D19" s="21" t="s">
        <v>89</v>
      </c>
    </row>
    <row r="20" spans="1:4" x14ac:dyDescent="0.25">
      <c r="A20" s="57">
        <v>44047.610682870371</v>
      </c>
      <c r="B20" s="55" t="s">
        <v>58</v>
      </c>
      <c r="C20" s="56">
        <v>20000</v>
      </c>
      <c r="D20" s="21" t="s">
        <v>90</v>
      </c>
    </row>
    <row r="21" spans="1:4" x14ac:dyDescent="0.25">
      <c r="A21" s="57">
        <v>44050</v>
      </c>
      <c r="B21" s="55" t="s">
        <v>69</v>
      </c>
      <c r="C21" s="56">
        <v>1000</v>
      </c>
      <c r="D21" s="21" t="s">
        <v>91</v>
      </c>
    </row>
    <row r="22" spans="1:4" x14ac:dyDescent="0.25">
      <c r="A22" s="57">
        <v>44052</v>
      </c>
      <c r="B22" s="55" t="s">
        <v>70</v>
      </c>
      <c r="C22" s="56">
        <v>500</v>
      </c>
      <c r="D22" s="21" t="s">
        <v>92</v>
      </c>
    </row>
    <row r="23" spans="1:4" x14ac:dyDescent="0.25">
      <c r="A23" s="57">
        <v>44053</v>
      </c>
      <c r="B23" s="55" t="s">
        <v>71</v>
      </c>
      <c r="C23" s="56">
        <v>200</v>
      </c>
      <c r="D23" s="21" t="s">
        <v>93</v>
      </c>
    </row>
    <row r="24" spans="1:4" x14ac:dyDescent="0.25">
      <c r="A24" s="57">
        <v>44053</v>
      </c>
      <c r="B24" s="55" t="s">
        <v>72</v>
      </c>
      <c r="C24" s="56">
        <v>1000</v>
      </c>
      <c r="D24" s="21" t="s">
        <v>94</v>
      </c>
    </row>
    <row r="25" spans="1:4" x14ac:dyDescent="0.25">
      <c r="A25" s="57">
        <v>44054</v>
      </c>
      <c r="B25" s="55" t="s">
        <v>73</v>
      </c>
      <c r="C25" s="56">
        <v>1500</v>
      </c>
      <c r="D25" s="45" t="s">
        <v>95</v>
      </c>
    </row>
    <row r="26" spans="1:4" x14ac:dyDescent="0.25">
      <c r="A26" s="57">
        <v>44056.609606481485</v>
      </c>
      <c r="B26" s="55" t="s">
        <v>59</v>
      </c>
      <c r="C26" s="56">
        <v>25000</v>
      </c>
      <c r="D26" s="21" t="s">
        <v>96</v>
      </c>
    </row>
    <row r="27" spans="1:4" x14ac:dyDescent="0.25">
      <c r="A27" s="57">
        <v>44060</v>
      </c>
      <c r="B27" s="55" t="s">
        <v>74</v>
      </c>
      <c r="C27" s="56">
        <v>500</v>
      </c>
      <c r="D27" s="21" t="s">
        <v>97</v>
      </c>
    </row>
    <row r="28" spans="1:4" x14ac:dyDescent="0.25">
      <c r="A28" s="57">
        <v>44061.7028125</v>
      </c>
      <c r="B28" s="55" t="s">
        <v>63</v>
      </c>
      <c r="C28" s="56">
        <v>30000</v>
      </c>
      <c r="D28" s="21" t="s">
        <v>98</v>
      </c>
    </row>
    <row r="29" spans="1:4" x14ac:dyDescent="0.25">
      <c r="A29" s="57">
        <v>44061.396180555559</v>
      </c>
      <c r="B29" s="55" t="s">
        <v>60</v>
      </c>
      <c r="C29" s="56">
        <v>10000</v>
      </c>
      <c r="D29" s="21" t="s">
        <v>99</v>
      </c>
    </row>
    <row r="30" spans="1:4" x14ac:dyDescent="0.25">
      <c r="A30" s="57">
        <v>44061.397638888891</v>
      </c>
      <c r="B30" s="55" t="s">
        <v>61</v>
      </c>
      <c r="C30" s="56">
        <v>5000</v>
      </c>
      <c r="D30" s="21" t="s">
        <v>99</v>
      </c>
    </row>
    <row r="31" spans="1:4" x14ac:dyDescent="0.25">
      <c r="A31" s="57">
        <v>44061.399131944447</v>
      </c>
      <c r="B31" s="55" t="s">
        <v>62</v>
      </c>
      <c r="C31" s="56">
        <v>10000</v>
      </c>
      <c r="D31" s="21" t="s">
        <v>99</v>
      </c>
    </row>
    <row r="32" spans="1:4" x14ac:dyDescent="0.25">
      <c r="A32" s="57">
        <v>44063</v>
      </c>
      <c r="B32" s="55" t="s">
        <v>75</v>
      </c>
      <c r="C32" s="56">
        <v>1000</v>
      </c>
      <c r="D32" s="21" t="s">
        <v>100</v>
      </c>
    </row>
    <row r="33" spans="1:4" s="2" customFormat="1" x14ac:dyDescent="0.25">
      <c r="A33" s="57">
        <v>44063</v>
      </c>
      <c r="B33" s="55" t="s">
        <v>76</v>
      </c>
      <c r="C33" s="56">
        <v>1450</v>
      </c>
      <c r="D33" s="21" t="s">
        <v>88</v>
      </c>
    </row>
    <row r="34" spans="1:4" s="2" customFormat="1" x14ac:dyDescent="0.25">
      <c r="A34" s="57">
        <v>44063</v>
      </c>
      <c r="B34" s="55" t="s">
        <v>77</v>
      </c>
      <c r="C34" s="56">
        <v>2500</v>
      </c>
      <c r="D34" s="21" t="s">
        <v>101</v>
      </c>
    </row>
    <row r="35" spans="1:4" x14ac:dyDescent="0.25">
      <c r="A35" s="57">
        <v>44064</v>
      </c>
      <c r="B35" s="55" t="s">
        <v>78</v>
      </c>
      <c r="C35" s="56">
        <v>1000</v>
      </c>
      <c r="D35" s="21" t="s">
        <v>86</v>
      </c>
    </row>
    <row r="36" spans="1:4" x14ac:dyDescent="0.25">
      <c r="A36" s="57">
        <v>44067</v>
      </c>
      <c r="B36" s="55" t="s">
        <v>79</v>
      </c>
      <c r="C36" s="56">
        <v>300</v>
      </c>
      <c r="D36" s="21" t="s">
        <v>102</v>
      </c>
    </row>
    <row r="37" spans="1:4" x14ac:dyDescent="0.25">
      <c r="A37" s="57">
        <v>44067</v>
      </c>
      <c r="B37" s="55" t="s">
        <v>80</v>
      </c>
      <c r="C37" s="56">
        <v>4000</v>
      </c>
      <c r="D37" s="21" t="s">
        <v>103</v>
      </c>
    </row>
    <row r="38" spans="1:4" x14ac:dyDescent="0.25">
      <c r="A38" s="57">
        <v>44068.471932870372</v>
      </c>
      <c r="B38" s="55" t="s">
        <v>64</v>
      </c>
      <c r="C38" s="56">
        <v>1600</v>
      </c>
      <c r="D38" s="21" t="s">
        <v>89</v>
      </c>
    </row>
    <row r="39" spans="1:4" x14ac:dyDescent="0.25">
      <c r="A39" s="57">
        <v>44069.432013888887</v>
      </c>
      <c r="B39" s="55" t="s">
        <v>65</v>
      </c>
      <c r="C39" s="56">
        <v>15000</v>
      </c>
      <c r="D39" s="45" t="s">
        <v>104</v>
      </c>
    </row>
    <row r="40" spans="1:4" x14ac:dyDescent="0.25">
      <c r="A40" s="57">
        <v>44071</v>
      </c>
      <c r="B40" s="55" t="s">
        <v>81</v>
      </c>
      <c r="C40" s="56">
        <v>50</v>
      </c>
      <c r="D40" s="21" t="s">
        <v>105</v>
      </c>
    </row>
    <row r="41" spans="1:4" x14ac:dyDescent="0.25">
      <c r="B41" s="8"/>
      <c r="C41" s="4">
        <f>SUM(C16:C40)</f>
        <v>152600</v>
      </c>
      <c r="D41" s="22"/>
    </row>
    <row r="42" spans="1:4" x14ac:dyDescent="0.25">
      <c r="B42" s="50" t="s">
        <v>12</v>
      </c>
    </row>
    <row r="43" spans="1:4" x14ac:dyDescent="0.25">
      <c r="B43" s="51" t="s">
        <v>17</v>
      </c>
      <c r="C43" s="51"/>
    </row>
    <row r="44" spans="1:4" ht="42.75" x14ac:dyDescent="0.25">
      <c r="A44" s="23" t="s">
        <v>0</v>
      </c>
      <c r="B44" s="24" t="s">
        <v>14</v>
      </c>
      <c r="C44" s="25" t="s">
        <v>15</v>
      </c>
      <c r="D44" s="26"/>
    </row>
    <row r="45" spans="1:4" x14ac:dyDescent="0.25">
      <c r="A45" s="55" t="s">
        <v>47</v>
      </c>
      <c r="B45" s="55" t="s">
        <v>51</v>
      </c>
      <c r="C45" s="56">
        <v>60000</v>
      </c>
      <c r="D45" s="55" t="s">
        <v>29</v>
      </c>
    </row>
    <row r="46" spans="1:4" x14ac:dyDescent="0.25">
      <c r="A46" s="48" t="s">
        <v>55</v>
      </c>
      <c r="B46" s="49" t="s">
        <v>57</v>
      </c>
      <c r="C46" s="47">
        <v>40000</v>
      </c>
      <c r="D46" s="21" t="s">
        <v>45</v>
      </c>
    </row>
    <row r="47" spans="1:4" x14ac:dyDescent="0.25">
      <c r="A47" s="55" t="s">
        <v>48</v>
      </c>
      <c r="B47" s="55" t="s">
        <v>52</v>
      </c>
      <c r="C47" s="56">
        <v>5000</v>
      </c>
      <c r="D47" s="55" t="s">
        <v>1</v>
      </c>
    </row>
    <row r="48" spans="1:4" x14ac:dyDescent="0.25">
      <c r="A48" s="55" t="s">
        <v>49</v>
      </c>
      <c r="B48" s="55" t="s">
        <v>53</v>
      </c>
      <c r="C48" s="56">
        <v>15000</v>
      </c>
      <c r="D48" s="55" t="s">
        <v>2</v>
      </c>
    </row>
    <row r="49" spans="1:4" x14ac:dyDescent="0.25">
      <c r="A49" s="55" t="s">
        <v>50</v>
      </c>
      <c r="B49" s="55" t="s">
        <v>54</v>
      </c>
      <c r="C49" s="56">
        <v>5000</v>
      </c>
      <c r="D49" s="55" t="s">
        <v>30</v>
      </c>
    </row>
    <row r="50" spans="1:4" x14ac:dyDescent="0.25">
      <c r="C50" s="5">
        <f>SUM(C45:C49)</f>
        <v>125000</v>
      </c>
    </row>
    <row r="52" spans="1:4" x14ac:dyDescent="0.25">
      <c r="B52" s="51" t="s">
        <v>38</v>
      </c>
    </row>
    <row r="53" spans="1:4" ht="28.5" x14ac:dyDescent="0.25">
      <c r="A53" s="27" t="s">
        <v>0</v>
      </c>
      <c r="B53" s="28" t="s">
        <v>18</v>
      </c>
      <c r="C53" s="29" t="s">
        <v>19</v>
      </c>
      <c r="D53" s="29" t="s">
        <v>20</v>
      </c>
    </row>
    <row r="54" spans="1:4" x14ac:dyDescent="0.25">
      <c r="A54" s="58">
        <v>44063.505729166667</v>
      </c>
      <c r="B54" s="44" t="s">
        <v>82</v>
      </c>
      <c r="C54" s="34">
        <v>5000</v>
      </c>
      <c r="D54" s="30">
        <v>5000</v>
      </c>
    </row>
    <row r="55" spans="1:4" x14ac:dyDescent="0.25">
      <c r="A55" s="58">
        <v>44057.65353009259</v>
      </c>
      <c r="B55" s="44" t="s">
        <v>83</v>
      </c>
      <c r="C55" s="34">
        <v>1000</v>
      </c>
      <c r="D55" s="31">
        <v>1000</v>
      </c>
    </row>
    <row r="56" spans="1:4" x14ac:dyDescent="0.25">
      <c r="A56" s="58">
        <v>44050.639131944445</v>
      </c>
      <c r="B56" s="44" t="s">
        <v>84</v>
      </c>
      <c r="C56" s="34">
        <v>5000</v>
      </c>
      <c r="D56" s="31">
        <v>5000</v>
      </c>
    </row>
    <row r="57" spans="1:4" x14ac:dyDescent="0.25">
      <c r="D57" s="32">
        <f>SUM(D54:D56)</f>
        <v>11000</v>
      </c>
    </row>
    <row r="59" spans="1:4" x14ac:dyDescent="0.25">
      <c r="B59" s="7" t="s">
        <v>39</v>
      </c>
    </row>
    <row r="60" spans="1:4" ht="28.5" x14ac:dyDescent="0.25">
      <c r="A60" s="27" t="s">
        <v>0</v>
      </c>
      <c r="B60" s="28" t="s">
        <v>18</v>
      </c>
      <c r="C60" s="29" t="s">
        <v>19</v>
      </c>
      <c r="D60" s="29" t="s">
        <v>20</v>
      </c>
    </row>
    <row r="61" spans="1:4" x14ac:dyDescent="0.25">
      <c r="A61" s="52">
        <v>44043.702326388891</v>
      </c>
      <c r="B61" s="33">
        <v>443197509</v>
      </c>
      <c r="C61" s="34">
        <v>1500</v>
      </c>
      <c r="D61" s="35">
        <v>1456.5</v>
      </c>
    </row>
    <row r="62" spans="1:4" x14ac:dyDescent="0.25">
      <c r="A62" s="52">
        <v>44046.446701388886</v>
      </c>
      <c r="B62" s="36">
        <v>445804202</v>
      </c>
      <c r="C62" s="34">
        <v>5000</v>
      </c>
      <c r="D62" s="35">
        <v>4855</v>
      </c>
    </row>
    <row r="63" spans="1:4" x14ac:dyDescent="0.25">
      <c r="A63" s="52">
        <v>44046.912870370368</v>
      </c>
      <c r="B63" s="33">
        <v>446253089</v>
      </c>
      <c r="C63" s="34">
        <v>3000</v>
      </c>
      <c r="D63" s="35">
        <v>2913</v>
      </c>
    </row>
    <row r="64" spans="1:4" x14ac:dyDescent="0.25">
      <c r="A64" s="52">
        <v>44047.028877314813</v>
      </c>
      <c r="B64" s="33">
        <v>446358242</v>
      </c>
      <c r="C64" s="34">
        <v>350</v>
      </c>
      <c r="D64" s="35">
        <v>339.85</v>
      </c>
    </row>
    <row r="65" spans="1:4" x14ac:dyDescent="0.25">
      <c r="A65" s="52">
        <v>44047.554988425924</v>
      </c>
      <c r="B65" s="33">
        <v>446751532</v>
      </c>
      <c r="C65" s="34">
        <v>1777</v>
      </c>
      <c r="D65" s="35">
        <v>1725.47</v>
      </c>
    </row>
    <row r="66" spans="1:4" x14ac:dyDescent="0.25">
      <c r="A66" s="52">
        <v>44048.591782407406</v>
      </c>
      <c r="B66" s="36">
        <v>447677673</v>
      </c>
      <c r="C66" s="34">
        <v>500</v>
      </c>
      <c r="D66" s="35">
        <v>485.5</v>
      </c>
    </row>
    <row r="67" spans="1:4" x14ac:dyDescent="0.25">
      <c r="A67" s="52">
        <v>44049.720856481479</v>
      </c>
      <c r="B67" s="33">
        <v>448739581</v>
      </c>
      <c r="C67" s="34">
        <v>1000</v>
      </c>
      <c r="D67" s="35">
        <v>971</v>
      </c>
    </row>
    <row r="68" spans="1:4" x14ac:dyDescent="0.25">
      <c r="A68" s="52">
        <v>44049.77449074074</v>
      </c>
      <c r="B68" s="33">
        <v>448787723</v>
      </c>
      <c r="C68" s="34">
        <v>1000</v>
      </c>
      <c r="D68" s="35">
        <v>971</v>
      </c>
    </row>
    <row r="69" spans="1:4" x14ac:dyDescent="0.25">
      <c r="A69" s="52">
        <v>44050.62672453704</v>
      </c>
      <c r="B69" s="33">
        <v>449549015</v>
      </c>
      <c r="C69" s="34">
        <v>1000</v>
      </c>
      <c r="D69" s="35">
        <v>971</v>
      </c>
    </row>
    <row r="70" spans="1:4" x14ac:dyDescent="0.25">
      <c r="A70" s="52">
        <v>44051.459432870368</v>
      </c>
      <c r="B70" s="37">
        <v>450362294</v>
      </c>
      <c r="C70" s="34">
        <v>3000</v>
      </c>
      <c r="D70" s="35">
        <v>2913</v>
      </c>
    </row>
    <row r="71" spans="1:4" ht="15" customHeight="1" x14ac:dyDescent="0.25">
      <c r="A71" s="52">
        <v>44051.684560185182</v>
      </c>
      <c r="B71" s="37">
        <v>450594215</v>
      </c>
      <c r="C71" s="34">
        <v>500</v>
      </c>
      <c r="D71" s="35">
        <v>485.5</v>
      </c>
    </row>
    <row r="72" spans="1:4" ht="15" customHeight="1" x14ac:dyDescent="0.25">
      <c r="A72" s="52">
        <v>44052.605555555558</v>
      </c>
      <c r="B72" s="37">
        <v>451417626</v>
      </c>
      <c r="C72" s="34">
        <v>3000</v>
      </c>
      <c r="D72" s="35">
        <v>2913</v>
      </c>
    </row>
    <row r="73" spans="1:4" ht="15" customHeight="1" x14ac:dyDescent="0.25">
      <c r="A73" s="52">
        <v>44054.672824074078</v>
      </c>
      <c r="B73" s="37">
        <v>453345429</v>
      </c>
      <c r="C73" s="34">
        <v>200</v>
      </c>
      <c r="D73" s="35">
        <v>194.2</v>
      </c>
    </row>
    <row r="74" spans="1:4" x14ac:dyDescent="0.25">
      <c r="A74" s="52">
        <v>44054.775740740741</v>
      </c>
      <c r="B74" s="37">
        <v>453444346</v>
      </c>
      <c r="C74" s="34">
        <v>700</v>
      </c>
      <c r="D74" s="35">
        <v>679.7</v>
      </c>
    </row>
    <row r="75" spans="1:4" x14ac:dyDescent="0.25">
      <c r="A75" s="52">
        <v>44055.017905092594</v>
      </c>
      <c r="B75" s="37">
        <v>453660243</v>
      </c>
      <c r="C75" s="34">
        <v>100</v>
      </c>
      <c r="D75" s="35">
        <v>96.1</v>
      </c>
    </row>
    <row r="76" spans="1:4" x14ac:dyDescent="0.25">
      <c r="A76" s="52">
        <v>44055.711863425924</v>
      </c>
      <c r="B76" s="37">
        <v>454194924</v>
      </c>
      <c r="C76" s="34">
        <v>10000</v>
      </c>
      <c r="D76" s="35">
        <v>9710</v>
      </c>
    </row>
    <row r="77" spans="1:4" x14ac:dyDescent="0.25">
      <c r="A77" s="52">
        <v>44055.939421296294</v>
      </c>
      <c r="B77" s="37">
        <v>454402224</v>
      </c>
      <c r="C77" s="34">
        <v>100</v>
      </c>
      <c r="D77" s="35">
        <v>96.1</v>
      </c>
    </row>
    <row r="78" spans="1:4" x14ac:dyDescent="0.25">
      <c r="A78" s="52">
        <v>44056.447187500002</v>
      </c>
      <c r="B78" s="37">
        <v>454850446</v>
      </c>
      <c r="C78" s="34">
        <v>200</v>
      </c>
      <c r="D78" s="35">
        <v>194.2</v>
      </c>
    </row>
    <row r="79" spans="1:4" ht="14.25" customHeight="1" x14ac:dyDescent="0.25">
      <c r="A79" s="52">
        <v>44056.709675925929</v>
      </c>
      <c r="B79" s="37">
        <v>455134770</v>
      </c>
      <c r="C79" s="34">
        <v>1000</v>
      </c>
      <c r="D79" s="35">
        <v>971</v>
      </c>
    </row>
    <row r="80" spans="1:4" ht="15" customHeight="1" x14ac:dyDescent="0.25">
      <c r="A80" s="52">
        <v>44056.782037037039</v>
      </c>
      <c r="B80" s="37">
        <v>455203393</v>
      </c>
      <c r="C80" s="34">
        <v>500</v>
      </c>
      <c r="D80" s="35">
        <v>485.5</v>
      </c>
    </row>
    <row r="81" spans="1:4" ht="15" customHeight="1" x14ac:dyDescent="0.25">
      <c r="A81" s="52">
        <v>44056.970625000002</v>
      </c>
      <c r="B81" s="37">
        <v>455378543</v>
      </c>
      <c r="C81" s="34">
        <v>700</v>
      </c>
      <c r="D81" s="35">
        <v>679.7</v>
      </c>
    </row>
    <row r="82" spans="1:4" ht="15" customHeight="1" x14ac:dyDescent="0.25">
      <c r="A82" s="52">
        <v>44056.986979166664</v>
      </c>
      <c r="B82" s="37">
        <v>455388075</v>
      </c>
      <c r="C82" s="34">
        <v>500</v>
      </c>
      <c r="D82" s="35">
        <v>485.5</v>
      </c>
    </row>
    <row r="83" spans="1:4" ht="15" customHeight="1" x14ac:dyDescent="0.25">
      <c r="A83" s="52">
        <v>44057.344664351855</v>
      </c>
      <c r="B83" s="37">
        <v>455685880</v>
      </c>
      <c r="C83" s="34">
        <v>7000</v>
      </c>
      <c r="D83" s="35">
        <v>6797</v>
      </c>
    </row>
    <row r="84" spans="1:4" ht="15" customHeight="1" x14ac:dyDescent="0.25">
      <c r="A84" s="52">
        <v>44057.747094907405</v>
      </c>
      <c r="B84" s="37">
        <v>456148295</v>
      </c>
      <c r="C84" s="34">
        <v>3000</v>
      </c>
      <c r="D84" s="35">
        <v>2913</v>
      </c>
    </row>
    <row r="85" spans="1:4" ht="15" customHeight="1" x14ac:dyDescent="0.25">
      <c r="A85" s="52">
        <v>44058.859571759262</v>
      </c>
      <c r="B85" s="37">
        <v>457227861</v>
      </c>
      <c r="C85" s="34">
        <v>9000</v>
      </c>
      <c r="D85" s="35">
        <f>8559-0.5</f>
        <v>8558.5</v>
      </c>
    </row>
    <row r="86" spans="1:4" ht="15" customHeight="1" x14ac:dyDescent="0.25">
      <c r="A86" s="52">
        <v>44059.90152777778</v>
      </c>
      <c r="B86" s="37">
        <v>458244644</v>
      </c>
      <c r="C86" s="34">
        <v>1000</v>
      </c>
      <c r="D86" s="35">
        <v>971</v>
      </c>
    </row>
    <row r="87" spans="1:4" ht="15" customHeight="1" x14ac:dyDescent="0.25">
      <c r="A87" s="52">
        <v>44061.574201388888</v>
      </c>
      <c r="B87" s="37">
        <v>459723450</v>
      </c>
      <c r="C87" s="34">
        <v>100</v>
      </c>
      <c r="D87" s="35">
        <v>96.1</v>
      </c>
    </row>
    <row r="88" spans="1:4" ht="15" customHeight="1" x14ac:dyDescent="0.25">
      <c r="A88" s="52">
        <v>44061.607673611114</v>
      </c>
      <c r="B88" s="37">
        <v>459759839</v>
      </c>
      <c r="C88" s="34">
        <v>100</v>
      </c>
      <c r="D88" s="35">
        <v>96.1</v>
      </c>
    </row>
    <row r="89" spans="1:4" ht="15" customHeight="1" x14ac:dyDescent="0.25">
      <c r="A89" s="52">
        <v>44061.672476851854</v>
      </c>
      <c r="B89" s="37">
        <v>459829660</v>
      </c>
      <c r="C89" s="34">
        <v>100</v>
      </c>
      <c r="D89" s="35">
        <v>96.1</v>
      </c>
    </row>
    <row r="90" spans="1:4" ht="15" customHeight="1" x14ac:dyDescent="0.25">
      <c r="A90" s="52">
        <v>44061.837812500002</v>
      </c>
      <c r="B90" s="37">
        <v>459994594</v>
      </c>
      <c r="C90" s="34">
        <v>1500</v>
      </c>
      <c r="D90" s="35">
        <v>1456.5</v>
      </c>
    </row>
    <row r="91" spans="1:4" ht="15" customHeight="1" x14ac:dyDescent="0.25">
      <c r="A91" s="52">
        <v>44062.727314814816</v>
      </c>
      <c r="B91" s="37">
        <v>460821767</v>
      </c>
      <c r="C91" s="34">
        <v>4000</v>
      </c>
      <c r="D91" s="35">
        <v>3884</v>
      </c>
    </row>
    <row r="92" spans="1:4" ht="15" customHeight="1" x14ac:dyDescent="0.25">
      <c r="A92" s="52">
        <v>44062.780092592591</v>
      </c>
      <c r="B92" s="37">
        <v>460875181</v>
      </c>
      <c r="C92" s="34">
        <v>10000</v>
      </c>
      <c r="D92" s="35">
        <v>9710</v>
      </c>
    </row>
    <row r="93" spans="1:4" ht="15" customHeight="1" x14ac:dyDescent="0.25">
      <c r="A93" s="52">
        <v>44062.820671296293</v>
      </c>
      <c r="B93" s="37">
        <v>460916241</v>
      </c>
      <c r="C93" s="34">
        <v>100</v>
      </c>
      <c r="D93" s="35">
        <v>96.1</v>
      </c>
    </row>
    <row r="94" spans="1:4" ht="15" customHeight="1" x14ac:dyDescent="0.25">
      <c r="A94" s="52">
        <v>44062.983877314815</v>
      </c>
      <c r="B94" s="37">
        <v>461072378</v>
      </c>
      <c r="C94" s="34">
        <v>5000</v>
      </c>
      <c r="D94" s="35">
        <v>4855</v>
      </c>
    </row>
    <row r="95" spans="1:4" ht="15" customHeight="1" x14ac:dyDescent="0.25">
      <c r="A95" s="52">
        <v>44063.715254629627</v>
      </c>
      <c r="B95" s="37">
        <v>461707621</v>
      </c>
      <c r="C95" s="34">
        <v>1000</v>
      </c>
      <c r="D95" s="35">
        <v>971</v>
      </c>
    </row>
    <row r="96" spans="1:4" ht="15" customHeight="1" x14ac:dyDescent="0.25">
      <c r="A96" s="52">
        <v>44064.373842592591</v>
      </c>
      <c r="B96" s="37">
        <v>462380526</v>
      </c>
      <c r="C96" s="34">
        <v>100</v>
      </c>
      <c r="D96" s="35">
        <v>96.1</v>
      </c>
    </row>
    <row r="97" spans="1:7" ht="15" customHeight="1" x14ac:dyDescent="0.25">
      <c r="A97" s="52">
        <v>44066.367592592593</v>
      </c>
      <c r="B97" s="37">
        <v>464370386</v>
      </c>
      <c r="C97" s="34">
        <v>150</v>
      </c>
      <c r="D97" s="35">
        <v>145.65</v>
      </c>
    </row>
    <row r="98" spans="1:7" ht="15" customHeight="1" x14ac:dyDescent="0.25">
      <c r="A98" s="52">
        <v>44066.901562500003</v>
      </c>
      <c r="B98" s="37">
        <v>464903183</v>
      </c>
      <c r="C98" s="34">
        <v>1000</v>
      </c>
      <c r="D98" s="35">
        <v>971</v>
      </c>
    </row>
    <row r="99" spans="1:7" ht="15" customHeight="1" x14ac:dyDescent="0.25">
      <c r="A99" s="52">
        <v>44067.533217592594</v>
      </c>
      <c r="B99" s="37">
        <v>465465399</v>
      </c>
      <c r="C99" s="34">
        <v>5000</v>
      </c>
      <c r="D99" s="35">
        <v>4855</v>
      </c>
    </row>
    <row r="100" spans="1:7" ht="15" customHeight="1" x14ac:dyDescent="0.25">
      <c r="A100" s="52">
        <v>44068.41064814815</v>
      </c>
      <c r="B100" s="37">
        <v>466299203</v>
      </c>
      <c r="C100" s="34">
        <v>1000</v>
      </c>
      <c r="D100" s="35">
        <v>971</v>
      </c>
    </row>
    <row r="101" spans="1:7" ht="15" customHeight="1" x14ac:dyDescent="0.25">
      <c r="A101" s="52">
        <v>44069.866168981483</v>
      </c>
      <c r="B101" s="37">
        <v>467732690</v>
      </c>
      <c r="C101" s="34">
        <v>3000</v>
      </c>
      <c r="D101" s="35">
        <v>2913</v>
      </c>
    </row>
    <row r="102" spans="1:7" ht="15" customHeight="1" x14ac:dyDescent="0.25">
      <c r="A102" s="52">
        <v>44070.617256944446</v>
      </c>
      <c r="B102" s="37">
        <v>468435590</v>
      </c>
      <c r="C102" s="34">
        <v>1000</v>
      </c>
      <c r="D102" s="35">
        <v>971</v>
      </c>
    </row>
    <row r="103" spans="1:7" ht="15" customHeight="1" x14ac:dyDescent="0.25">
      <c r="A103" s="52">
        <v>44071.578796296293</v>
      </c>
      <c r="B103" s="37">
        <v>469295531</v>
      </c>
      <c r="C103" s="34">
        <v>200</v>
      </c>
      <c r="D103" s="35">
        <v>194.2</v>
      </c>
    </row>
    <row r="104" spans="1:7" x14ac:dyDescent="0.25">
      <c r="A104" s="52">
        <v>44073.742094907408</v>
      </c>
      <c r="B104" s="37">
        <v>471424858</v>
      </c>
      <c r="C104" s="34">
        <v>500</v>
      </c>
      <c r="D104" s="35">
        <v>485.5</v>
      </c>
    </row>
    <row r="105" spans="1:7" x14ac:dyDescent="0.25">
      <c r="A105" s="52">
        <v>44073.83966435185</v>
      </c>
      <c r="B105" s="37">
        <v>471537278</v>
      </c>
      <c r="C105" s="34">
        <v>7000</v>
      </c>
      <c r="D105" s="35">
        <v>6797</v>
      </c>
    </row>
    <row r="106" spans="1:7" x14ac:dyDescent="0.25">
      <c r="A106" s="52">
        <v>44073.995127314818</v>
      </c>
      <c r="B106" s="37">
        <v>471670888</v>
      </c>
      <c r="C106" s="34">
        <v>2000</v>
      </c>
      <c r="D106" s="35">
        <v>1942</v>
      </c>
    </row>
    <row r="107" spans="1:7" x14ac:dyDescent="0.25">
      <c r="C107" s="6"/>
      <c r="D107" s="38">
        <f>SUM(D61:D106)</f>
        <v>95433.67</v>
      </c>
    </row>
    <row r="109" spans="1:7" x14ac:dyDescent="0.25">
      <c r="D109" s="39"/>
    </row>
    <row r="110" spans="1:7" x14ac:dyDescent="0.25">
      <c r="B110" s="69" t="s">
        <v>21</v>
      </c>
      <c r="C110" s="69"/>
    </row>
    <row r="111" spans="1:7" x14ac:dyDescent="0.25">
      <c r="B111" s="28" t="s">
        <v>22</v>
      </c>
      <c r="C111" s="29" t="s">
        <v>8</v>
      </c>
    </row>
    <row r="112" spans="1:7" x14ac:dyDescent="0.25">
      <c r="B112" s="40" t="s">
        <v>23</v>
      </c>
      <c r="C112" s="41">
        <v>1052845.06</v>
      </c>
      <c r="D112" s="42"/>
      <c r="E112" s="59"/>
      <c r="F112" s="61"/>
      <c r="G112" s="60"/>
    </row>
    <row r="113" spans="2:8" x14ac:dyDescent="0.25">
      <c r="B113" s="43" t="s">
        <v>31</v>
      </c>
      <c r="C113" s="63">
        <v>271250</v>
      </c>
      <c r="D113" s="42"/>
      <c r="E113" s="59"/>
      <c r="F113" s="60"/>
      <c r="G113" s="61"/>
    </row>
    <row r="114" spans="2:8" x14ac:dyDescent="0.25">
      <c r="B114" s="43" t="s">
        <v>32</v>
      </c>
      <c r="C114" s="63">
        <v>34000</v>
      </c>
      <c r="D114" s="42"/>
      <c r="E114" s="59"/>
      <c r="F114" s="60"/>
      <c r="G114" s="61"/>
      <c r="H114" s="62"/>
    </row>
    <row r="115" spans="2:8" x14ac:dyDescent="0.25">
      <c r="B115" s="43" t="s">
        <v>26</v>
      </c>
      <c r="C115" s="63">
        <v>187282.56</v>
      </c>
      <c r="D115" s="42"/>
      <c r="E115" s="59"/>
      <c r="F115" s="60"/>
      <c r="G115" s="61"/>
    </row>
    <row r="116" spans="2:8" x14ac:dyDescent="0.25">
      <c r="B116" s="43" t="s">
        <v>85</v>
      </c>
      <c r="C116" s="63">
        <v>15000</v>
      </c>
      <c r="D116" s="42"/>
      <c r="E116" s="59"/>
      <c r="F116" s="60"/>
      <c r="G116" s="61"/>
    </row>
    <row r="117" spans="2:8" x14ac:dyDescent="0.25">
      <c r="B117" s="43" t="s">
        <v>27</v>
      </c>
      <c r="C117" s="63">
        <v>3750.44</v>
      </c>
      <c r="D117" s="42"/>
      <c r="E117" s="59"/>
      <c r="F117" s="60"/>
      <c r="G117" s="61"/>
    </row>
    <row r="118" spans="2:8" x14ac:dyDescent="0.25">
      <c r="B118" s="43" t="s">
        <v>33</v>
      </c>
      <c r="C118" s="63">
        <v>386575</v>
      </c>
      <c r="D118" s="42"/>
      <c r="E118" s="59"/>
      <c r="F118" s="60"/>
      <c r="G118" s="61"/>
    </row>
    <row r="119" spans="2:8" x14ac:dyDescent="0.25">
      <c r="B119" s="43" t="s">
        <v>34</v>
      </c>
      <c r="C119" s="63">
        <v>7793172.2400000002</v>
      </c>
      <c r="D119" s="42"/>
      <c r="E119" s="59"/>
      <c r="F119" s="60"/>
      <c r="G119" s="61"/>
    </row>
    <row r="120" spans="2:8" x14ac:dyDescent="0.25">
      <c r="B120" s="43" t="s">
        <v>40</v>
      </c>
      <c r="C120" s="63">
        <v>542403.94999999995</v>
      </c>
      <c r="D120" s="42"/>
      <c r="E120" s="59"/>
      <c r="F120" s="60"/>
      <c r="G120" s="61"/>
    </row>
    <row r="121" spans="2:8" x14ac:dyDescent="0.25">
      <c r="B121" s="43" t="s">
        <v>24</v>
      </c>
      <c r="C121" s="63">
        <v>3377789.26</v>
      </c>
      <c r="D121" s="42"/>
      <c r="E121" s="59"/>
      <c r="F121" s="61"/>
      <c r="G121" s="61"/>
    </row>
    <row r="122" spans="2:8" x14ac:dyDescent="0.25">
      <c r="B122" s="43" t="s">
        <v>46</v>
      </c>
      <c r="C122" s="63">
        <v>2234160.58</v>
      </c>
      <c r="D122" s="42"/>
      <c r="E122" s="59"/>
      <c r="F122" s="61"/>
      <c r="G122" s="60"/>
    </row>
    <row r="123" spans="2:8" x14ac:dyDescent="0.25">
      <c r="B123" s="43" t="s">
        <v>41</v>
      </c>
      <c r="C123" s="63">
        <v>73894.95</v>
      </c>
      <c r="D123" s="42"/>
      <c r="E123" s="59"/>
      <c r="F123" s="61"/>
      <c r="G123" s="61"/>
    </row>
    <row r="124" spans="2:8" x14ac:dyDescent="0.25">
      <c r="B124" s="43" t="s">
        <v>43</v>
      </c>
      <c r="C124" s="63">
        <v>32680</v>
      </c>
      <c r="D124" s="42"/>
    </row>
    <row r="125" spans="2:8" x14ac:dyDescent="0.25">
      <c r="B125" s="43" t="s">
        <v>42</v>
      </c>
      <c r="C125" s="63">
        <v>152880</v>
      </c>
      <c r="D125" s="42"/>
      <c r="F125" s="60"/>
    </row>
    <row r="126" spans="2:8" x14ac:dyDescent="0.25">
      <c r="B126" s="43" t="s">
        <v>25</v>
      </c>
      <c r="C126" s="63">
        <v>232850</v>
      </c>
      <c r="D126" s="42"/>
      <c r="F126" s="60"/>
    </row>
    <row r="127" spans="2:8" x14ac:dyDescent="0.25">
      <c r="B127" s="43" t="s">
        <v>44</v>
      </c>
      <c r="C127" s="63">
        <v>1619.8</v>
      </c>
      <c r="D127" s="42"/>
      <c r="F127" s="60"/>
    </row>
    <row r="128" spans="2:8" x14ac:dyDescent="0.25">
      <c r="B128" s="43" t="s">
        <v>28</v>
      </c>
      <c r="C128" s="63">
        <v>57150</v>
      </c>
      <c r="F128" s="60"/>
    </row>
    <row r="129" spans="2:6" x14ac:dyDescent="0.25">
      <c r="B129" s="43" t="s">
        <v>35</v>
      </c>
      <c r="C129" s="63">
        <v>358482.2</v>
      </c>
      <c r="F129" s="60"/>
    </row>
    <row r="130" spans="2:6" x14ac:dyDescent="0.25">
      <c r="B130" s="43" t="s">
        <v>36</v>
      </c>
      <c r="C130" s="63">
        <v>19537.25</v>
      </c>
      <c r="F130" s="60"/>
    </row>
    <row r="131" spans="2:6" x14ac:dyDescent="0.25">
      <c r="B131" s="43" t="s">
        <v>37</v>
      </c>
      <c r="C131" s="63">
        <v>320821.38</v>
      </c>
      <c r="F131" s="60"/>
    </row>
    <row r="132" spans="2:6" x14ac:dyDescent="0.25">
      <c r="C132" s="9">
        <f>SUM(C112:C131)</f>
        <v>17148144.669999998</v>
      </c>
      <c r="F132" s="60"/>
    </row>
    <row r="133" spans="2:6" x14ac:dyDescent="0.25">
      <c r="F133" s="60"/>
    </row>
    <row r="134" spans="2:6" x14ac:dyDescent="0.25">
      <c r="F134" s="60"/>
    </row>
    <row r="135" spans="2:6" x14ac:dyDescent="0.25">
      <c r="F135" s="60"/>
    </row>
    <row r="136" spans="2:6" x14ac:dyDescent="0.25">
      <c r="F136" s="60"/>
    </row>
    <row r="137" spans="2:6" x14ac:dyDescent="0.25">
      <c r="E137" s="53"/>
      <c r="F137" s="54"/>
    </row>
    <row r="138" spans="2:6" x14ac:dyDescent="0.25">
      <c r="E138" s="53"/>
      <c r="F138" s="54"/>
    </row>
    <row r="139" spans="2:6" x14ac:dyDescent="0.25">
      <c r="E139" s="53"/>
      <c r="F139" s="54"/>
    </row>
  </sheetData>
  <sortState ref="A18:D41">
    <sortCondition ref="A18:A41"/>
  </sortState>
  <mergeCells count="5">
    <mergeCell ref="A1:D1"/>
    <mergeCell ref="B3:D3"/>
    <mergeCell ref="B4:D4"/>
    <mergeCell ref="B5:D5"/>
    <mergeCell ref="B110:C1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</cp:lastModifiedBy>
  <dcterms:created xsi:type="dcterms:W3CDTF">2020-02-10T16:13:07Z</dcterms:created>
  <dcterms:modified xsi:type="dcterms:W3CDTF">2020-09-16T11:47:22Z</dcterms:modified>
</cp:coreProperties>
</file>