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дек 2020" sheetId="1" r:id="rId1"/>
  </sheets>
  <calcPr calcId="152511"/>
</workbook>
</file>

<file path=xl/calcChain.xml><?xml version="1.0" encoding="utf-8"?>
<calcChain xmlns="http://schemas.openxmlformats.org/spreadsheetml/2006/main">
  <c r="C371" i="1" l="1"/>
  <c r="C370" i="1"/>
  <c r="C385" i="1" s="1"/>
  <c r="C365" i="1"/>
  <c r="D360" i="1"/>
  <c r="D319" i="1"/>
  <c r="D209" i="1"/>
  <c r="D165" i="1"/>
  <c r="C64" i="1"/>
  <c r="C47" i="1"/>
  <c r="C12" i="1"/>
</calcChain>
</file>

<file path=xl/sharedStrings.xml><?xml version="1.0" encoding="utf-8"?>
<sst xmlns="http://schemas.openxmlformats.org/spreadsheetml/2006/main" count="200" uniqueCount="166">
  <si>
    <t>Автономная некоммерческая организация Центральная клиническая больница Святителя Алексия Митрополита Московского Московской Патриархии Русской Православной Церкви</t>
  </si>
  <si>
    <t>Финансовый отчет</t>
  </si>
  <si>
    <t>за период: декабрь 2020</t>
  </si>
  <si>
    <t>Отчет о поступлении пожертвований</t>
  </si>
  <si>
    <t>№ п/п</t>
  </si>
  <si>
    <t>Пожертвования</t>
  </si>
  <si>
    <t xml:space="preserve"> сумма, руб.</t>
  </si>
  <si>
    <t>Пожертвования от физических лиц</t>
  </si>
  <si>
    <t>Пожертвования от юридических лиц</t>
  </si>
  <si>
    <t xml:space="preserve">Пожертвования sms на номер 3434 "Больница" </t>
  </si>
  <si>
    <t>Расшифровка статей поступления:</t>
  </si>
  <si>
    <t>1.Пожертвования от физических лиц</t>
  </si>
  <si>
    <t>Дата</t>
  </si>
  <si>
    <t>Документ</t>
  </si>
  <si>
    <t>сумма пожертвования, руб.</t>
  </si>
  <si>
    <t>ФИО</t>
  </si>
  <si>
    <t>Поступление на расчетный счет №708906</t>
  </si>
  <si>
    <t>Поступление на расчетный счет №8160</t>
  </si>
  <si>
    <t>Поступление на расчетный счет №71621</t>
  </si>
  <si>
    <t>Поступление на расчетный счет №49128</t>
  </si>
  <si>
    <t>Поступление на расчетный счет №858805</t>
  </si>
  <si>
    <t>Приходный кассовый ордер №93</t>
  </si>
  <si>
    <t>Поступление на расчетный счет №21330</t>
  </si>
  <si>
    <t>Поступление на расчетный счет №653864</t>
  </si>
  <si>
    <t>Поступление на расчетный счет №602198</t>
  </si>
  <si>
    <t>Поступление на расчетный счет №906349</t>
  </si>
  <si>
    <t>Поступление на расчетный счет №924556</t>
  </si>
  <si>
    <t>Поступление на расчетный счет №112853</t>
  </si>
  <si>
    <t>Поступление на расчетный счет №96205</t>
  </si>
  <si>
    <t>Поступление на расчетный счет №98185</t>
  </si>
  <si>
    <t>Поступление на расчетный счет №38</t>
  </si>
  <si>
    <t>Поступление на расчетный счет №446430</t>
  </si>
  <si>
    <t>Поступление на расчетный счет №753082</t>
  </si>
  <si>
    <t>Поступление на расчетный счет №987327</t>
  </si>
  <si>
    <t>Поступление на расчетный счет №44333</t>
  </si>
  <si>
    <t>Поступление на расчетный счет №301472</t>
  </si>
  <si>
    <t>Поступление на расчетный счет №438303</t>
  </si>
  <si>
    <t>Поступление на расчетный счет №151254</t>
  </si>
  <si>
    <t>Приходный кассовый ордер №94</t>
  </si>
  <si>
    <t>Поступление на расчетный счет №934916</t>
  </si>
  <si>
    <t>Поступление на расчетный счет №636824</t>
  </si>
  <si>
    <t>Поступление на расчетный счет №545888</t>
  </si>
  <si>
    <t>Поступление на расчетный счет №663770</t>
  </si>
  <si>
    <t>Приходный кассовый ордер №95</t>
  </si>
  <si>
    <t>Приходный кассовый ордер №96</t>
  </si>
  <si>
    <t>Поступление на расчетный счет №810631</t>
  </si>
  <si>
    <t>2.Пожертвования от юридических лиц</t>
  </si>
  <si>
    <t>01.12.2020</t>
  </si>
  <si>
    <t>Поступление на расчетный счет №180</t>
  </si>
  <si>
    <t xml:space="preserve">Подворье Патриарха Московского и всея Руси храма святителя Николая Мирликийского в Щукине г. Москвы </t>
  </si>
  <si>
    <t>03.12.2020</t>
  </si>
  <si>
    <t>Поступление на расчетный счет №590</t>
  </si>
  <si>
    <t>ЛЕСЕЛЬ</t>
  </si>
  <si>
    <t>Приходный кассовый ордер №92</t>
  </si>
  <si>
    <t>ООО "КАНОНЪ"</t>
  </si>
  <si>
    <t>11.12.2020</t>
  </si>
  <si>
    <t>Поступление на расчетный счет №647</t>
  </si>
  <si>
    <t>Зачатьевский монастырь</t>
  </si>
  <si>
    <t>14.12.2020</t>
  </si>
  <si>
    <t>Поступление на расчетный счет №230</t>
  </si>
  <si>
    <t>храм Влахернской иконы Божией Матери в Кузьминках</t>
  </si>
  <si>
    <t>Поступление на расчетный счет №232</t>
  </si>
  <si>
    <t>храм Воскресения Христова в Кадашах</t>
  </si>
  <si>
    <t>Поступление на расчетный счет №493</t>
  </si>
  <si>
    <t>Свято-Троицкий Стефано-Махрищский женский монаcтырь</t>
  </si>
  <si>
    <t>Поступление на расчетный счет №261</t>
  </si>
  <si>
    <t>Подворье Оптина пустынь при Храме апостолов Петра и Павла в Ясеневе г.Москве</t>
  </si>
  <si>
    <t>Поступление на расчетный счет №4548</t>
  </si>
  <si>
    <t xml:space="preserve">Сретенский монастырь </t>
  </si>
  <si>
    <t>21.12.2020</t>
  </si>
  <si>
    <t>Поступление на расчетный счет №407</t>
  </si>
  <si>
    <t>Православный приход храма Покрова Пресвятой Богородицы в Ясеневе г. Москвы</t>
  </si>
  <si>
    <t>24.12.2020</t>
  </si>
  <si>
    <t>Поступление на расчетный счет №33</t>
  </si>
  <si>
    <t>Фонд Рядом Дом</t>
  </si>
  <si>
    <t>25.12.2020</t>
  </si>
  <si>
    <t>Поступление на расчетный счет №425</t>
  </si>
  <si>
    <t>28.12.2020</t>
  </si>
  <si>
    <t>Поступление на расчетный счет №292</t>
  </si>
  <si>
    <t xml:space="preserve">3. Пожертвования sms на номер 3434 "Больница" </t>
  </si>
  <si>
    <t>№ операции</t>
  </si>
  <si>
    <t>Принято, 
руб.</t>
  </si>
  <si>
    <t>К зачислению, 
руб.</t>
  </si>
  <si>
    <t>573000</t>
  </si>
  <si>
    <t>569004</t>
  </si>
  <si>
    <t>575000</t>
  </si>
  <si>
    <t>577000</t>
  </si>
  <si>
    <t>575002</t>
  </si>
  <si>
    <t>579001</t>
  </si>
  <si>
    <t>581000</t>
  </si>
  <si>
    <t>581001</t>
  </si>
  <si>
    <t>579002</t>
  </si>
  <si>
    <t>581002</t>
  </si>
  <si>
    <t>583000</t>
  </si>
  <si>
    <t>583001</t>
  </si>
  <si>
    <t>583002</t>
  </si>
  <si>
    <t>583003</t>
  </si>
  <si>
    <t>583004</t>
  </si>
  <si>
    <t>583005</t>
  </si>
  <si>
    <t>585000</t>
  </si>
  <si>
    <t>585001</t>
  </si>
  <si>
    <t>583006</t>
  </si>
  <si>
    <t>585002</t>
  </si>
  <si>
    <t>585003</t>
  </si>
  <si>
    <t>589000</t>
  </si>
  <si>
    <t>589001</t>
  </si>
  <si>
    <t>587001</t>
  </si>
  <si>
    <t>591000</t>
  </si>
  <si>
    <t>593000</t>
  </si>
  <si>
    <t>593001</t>
  </si>
  <si>
    <t>599000</t>
  </si>
  <si>
    <t>601000</t>
  </si>
  <si>
    <t>601001</t>
  </si>
  <si>
    <t>603000</t>
  </si>
  <si>
    <t>605000</t>
  </si>
  <si>
    <t>607000</t>
  </si>
  <si>
    <t>607001</t>
  </si>
  <si>
    <t>609000</t>
  </si>
  <si>
    <t>611000</t>
  </si>
  <si>
    <t>613000</t>
  </si>
  <si>
    <t>615000</t>
  </si>
  <si>
    <t>615002</t>
  </si>
  <si>
    <t>613001</t>
  </si>
  <si>
    <t>Отчет о расходовании пожертвований</t>
  </si>
  <si>
    <t>Статья расхода</t>
  </si>
  <si>
    <t>Заработная плата медперсонала</t>
  </si>
  <si>
    <t>Мероприятия по сан.- эпид. контролю</t>
  </si>
  <si>
    <t>Начисления на оплату труда</t>
  </si>
  <si>
    <t>Реактивы, химикаты, стекло и химпосуда</t>
  </si>
  <si>
    <t>Содержание автотранспорта</t>
  </si>
  <si>
    <t>стационарная связь и интернет</t>
  </si>
  <si>
    <t>Текущий ремонт помещений</t>
  </si>
  <si>
    <t>Уборка помещений больницы</t>
  </si>
  <si>
    <t>Уборка территории</t>
  </si>
  <si>
    <t>Услуги банка</t>
  </si>
  <si>
    <t>Услуги прачечной</t>
  </si>
  <si>
    <t xml:space="preserve">Пожертвования на сайте pravbolnitsa.ru через Сбербанк </t>
  </si>
  <si>
    <t xml:space="preserve">Пожертвования через CloudPayments
</t>
  </si>
  <si>
    <t>Наталия</t>
  </si>
  <si>
    <t>Сергей</t>
  </si>
  <si>
    <t>Линар</t>
  </si>
  <si>
    <t>Ирина</t>
  </si>
  <si>
    <t>Александра</t>
  </si>
  <si>
    <t>Дмитрий</t>
  </si>
  <si>
    <t>Андрей</t>
  </si>
  <si>
    <t>Светлана</t>
  </si>
  <si>
    <t>Елена</t>
  </si>
  <si>
    <t>Анна</t>
  </si>
  <si>
    <t>Инна</t>
  </si>
  <si>
    <t>Василий</t>
  </si>
  <si>
    <t>Любовь</t>
  </si>
  <si>
    <t>Эльза</t>
  </si>
  <si>
    <t>Никита</t>
  </si>
  <si>
    <t>Наталья</t>
  </si>
  <si>
    <t>Валентина</t>
  </si>
  <si>
    <t>Александр и Ирина</t>
  </si>
  <si>
    <t>Олег</t>
  </si>
  <si>
    <t>Юрий</t>
  </si>
  <si>
    <t xml:space="preserve">4. Пожертвования на сайте pravbolnitsa.ru через Сбербанк </t>
  </si>
  <si>
    <t>5. Пожертвования на сайте Pravbolnitsa через CloudPayments
 по договору № 201908-32922 от 18.09.2019</t>
  </si>
  <si>
    <t>Медикаменты для реанимационного отделения</t>
  </si>
  <si>
    <t>мобильная связь выездной патронажной службы</t>
  </si>
  <si>
    <t xml:space="preserve">Канцтовары                         </t>
  </si>
  <si>
    <t>Мебель для отделений, бытовая техника</t>
  </si>
  <si>
    <t>Почтовые расходы</t>
  </si>
  <si>
    <t>ГСМ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</si>
</sst>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d\ mmm;@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 applyAlignment="1">
      <alignment vertical="center"/>
    </xf>
    <xf numFmtId="43" fontId="2" fillId="0" borderId="1" xfId="0" applyNumberFormat="1" applyFont="1" applyBorder="1" applyAlignment="1">
      <alignment wrapText="1"/>
    </xf>
    <xf numFmtId="43" fontId="2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43" fontId="2" fillId="0" borderId="1" xfId="0" applyNumberFormat="1" applyFont="1" applyFill="1" applyBorder="1" applyAlignment="1"/>
    <xf numFmtId="43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Border="1"/>
    <xf numFmtId="43" fontId="2" fillId="2" borderId="1" xfId="0" applyNumberFormat="1" applyFont="1" applyFill="1" applyBorder="1" applyAlignment="1">
      <alignment wrapText="1"/>
    </xf>
    <xf numFmtId="0" fontId="2" fillId="2" borderId="0" xfId="0" applyFont="1" applyFill="1" applyBorder="1" applyAlignment="1"/>
    <xf numFmtId="14" fontId="2" fillId="2" borderId="1" xfId="0" applyNumberFormat="1" applyFont="1" applyFill="1" applyBorder="1"/>
    <xf numFmtId="0" fontId="2" fillId="2" borderId="1" xfId="0" applyFont="1" applyFill="1" applyBorder="1"/>
    <xf numFmtId="0" fontId="2" fillId="0" borderId="0" xfId="0" applyFont="1" applyAlignment="1"/>
    <xf numFmtId="1" fontId="7" fillId="3" borderId="0" xfId="1" applyNumberFormat="1" applyFont="1" applyFill="1" applyBorder="1" applyAlignment="1">
      <alignment horizontal="left" vertical="top"/>
    </xf>
    <xf numFmtId="43" fontId="1" fillId="0" borderId="2" xfId="0" applyNumberFormat="1" applyFont="1" applyBorder="1"/>
    <xf numFmtId="0" fontId="2" fillId="0" borderId="0" xfId="0" applyFont="1" applyBorder="1" applyAlignment="1">
      <alignment wrapText="1"/>
    </xf>
    <xf numFmtId="14" fontId="8" fillId="3" borderId="1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14" fontId="8" fillId="3" borderId="3" xfId="2" applyNumberFormat="1" applyFont="1" applyFill="1" applyBorder="1" applyAlignment="1">
      <alignment horizontal="center" vertical="center" wrapText="1"/>
    </xf>
    <xf numFmtId="43" fontId="2" fillId="0" borderId="4" xfId="0" applyNumberFormat="1" applyFont="1" applyBorder="1" applyAlignment="1">
      <alignment wrapText="1"/>
    </xf>
    <xf numFmtId="0" fontId="2" fillId="0" borderId="5" xfId="0" applyFont="1" applyBorder="1"/>
    <xf numFmtId="14" fontId="2" fillId="0" borderId="1" xfId="0" applyNumberFormat="1" applyFont="1" applyBorder="1" applyAlignment="1"/>
    <xf numFmtId="43" fontId="2" fillId="2" borderId="4" xfId="0" applyNumberFormat="1" applyFont="1" applyFill="1" applyBorder="1" applyAlignment="1">
      <alignment wrapText="1"/>
    </xf>
    <xf numFmtId="0" fontId="2" fillId="2" borderId="5" xfId="0" applyFont="1" applyFill="1" applyBorder="1" applyAlignment="1"/>
    <xf numFmtId="14" fontId="2" fillId="2" borderId="1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wrapText="1"/>
    </xf>
    <xf numFmtId="0" fontId="2" fillId="0" borderId="0" xfId="0" applyFont="1" applyBorder="1"/>
    <xf numFmtId="4" fontId="1" fillId="0" borderId="0" xfId="0" applyNumberFormat="1" applyFont="1" applyBorder="1" applyAlignment="1"/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4" fontId="2" fillId="0" borderId="6" xfId="0" applyNumberFormat="1" applyFont="1" applyBorder="1"/>
    <xf numFmtId="0" fontId="1" fillId="0" borderId="7" xfId="0" applyFont="1" applyBorder="1" applyAlignment="1">
      <alignment vertical="top"/>
    </xf>
    <xf numFmtId="43" fontId="2" fillId="0" borderId="8" xfId="0" applyNumberFormat="1" applyFont="1" applyBorder="1"/>
    <xf numFmtId="43" fontId="5" fillId="4" borderId="9" xfId="0" applyNumberFormat="1" applyFont="1" applyFill="1" applyBorder="1" applyAlignment="1">
      <alignment vertical="top" wrapText="1"/>
    </xf>
    <xf numFmtId="14" fontId="2" fillId="0" borderId="10" xfId="0" applyNumberFormat="1" applyFont="1" applyBorder="1"/>
    <xf numFmtId="0" fontId="1" fillId="0" borderId="4" xfId="0" applyFont="1" applyBorder="1" applyAlignment="1">
      <alignment vertical="top"/>
    </xf>
    <xf numFmtId="14" fontId="2" fillId="0" borderId="11" xfId="0" applyNumberFormat="1" applyFont="1" applyBorder="1"/>
    <xf numFmtId="0" fontId="2" fillId="0" borderId="12" xfId="0" applyFont="1" applyBorder="1"/>
    <xf numFmtId="0" fontId="2" fillId="0" borderId="10" xfId="0" applyFont="1" applyBorder="1"/>
    <xf numFmtId="43" fontId="5" fillId="0" borderId="8" xfId="3" applyNumberFormat="1" applyFont="1" applyBorder="1" applyAlignment="1">
      <alignment vertical="top"/>
    </xf>
    <xf numFmtId="43" fontId="5" fillId="0" borderId="8" xfId="4" applyNumberFormat="1" applyFont="1" applyBorder="1" applyAlignment="1">
      <alignment vertical="top"/>
    </xf>
    <xf numFmtId="43" fontId="1" fillId="0" borderId="0" xfId="0" applyNumberFormat="1" applyFont="1" applyAlignment="1">
      <alignment wrapText="1"/>
    </xf>
    <xf numFmtId="164" fontId="1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2" fillId="0" borderId="11" xfId="0" applyFont="1" applyBorder="1"/>
    <xf numFmtId="43" fontId="2" fillId="0" borderId="13" xfId="0" applyNumberFormat="1" applyFont="1" applyBorder="1"/>
    <xf numFmtId="43" fontId="5" fillId="4" borderId="13" xfId="0" applyNumberFormat="1" applyFont="1" applyFill="1" applyBorder="1" applyAlignment="1">
      <alignment vertical="top" wrapText="1"/>
    </xf>
    <xf numFmtId="43" fontId="5" fillId="4" borderId="8" xfId="0" applyNumberFormat="1" applyFont="1" applyFill="1" applyBorder="1" applyAlignment="1">
      <alignment vertical="top" wrapText="1"/>
    </xf>
    <xf numFmtId="165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 wrapText="1"/>
    </xf>
    <xf numFmtId="14" fontId="2" fillId="0" borderId="13" xfId="0" applyNumberFormat="1" applyFont="1" applyBorder="1"/>
    <xf numFmtId="0" fontId="2" fillId="0" borderId="13" xfId="0" applyFont="1" applyBorder="1"/>
    <xf numFmtId="43" fontId="2" fillId="5" borderId="13" xfId="0" applyNumberFormat="1" applyFont="1" applyFill="1" applyBorder="1"/>
    <xf numFmtId="14" fontId="5" fillId="0" borderId="13" xfId="5" applyNumberFormat="1" applyFont="1" applyBorder="1" applyAlignment="1">
      <alignment horizontal="right" vertical="top"/>
    </xf>
    <xf numFmtId="0" fontId="5" fillId="0" borderId="13" xfId="5" applyNumberFormat="1" applyFont="1" applyBorder="1" applyAlignment="1">
      <alignment horizontal="right" vertical="top"/>
    </xf>
    <xf numFmtId="43" fontId="5" fillId="0" borderId="13" xfId="5" applyNumberFormat="1" applyFont="1" applyBorder="1" applyAlignment="1">
      <alignment horizontal="right" vertical="top"/>
    </xf>
    <xf numFmtId="43" fontId="2" fillId="0" borderId="0" xfId="0" applyNumberFormat="1" applyFont="1"/>
    <xf numFmtId="165" fontId="2" fillId="0" borderId="0" xfId="0" applyNumberFormat="1" applyFont="1" applyAlignment="1">
      <alignment wrapText="1"/>
    </xf>
    <xf numFmtId="0" fontId="4" fillId="0" borderId="14" xfId="0" applyNumberFormat="1" applyFont="1" applyBorder="1" applyAlignment="1">
      <alignment horizontal="center"/>
    </xf>
    <xf numFmtId="0" fontId="5" fillId="0" borderId="15" xfId="6" applyNumberFormat="1" applyFont="1" applyBorder="1" applyAlignment="1">
      <alignment vertical="top"/>
    </xf>
    <xf numFmtId="0" fontId="5" fillId="0" borderId="13" xfId="5" applyNumberFormat="1" applyFont="1" applyBorder="1" applyAlignment="1">
      <alignment vertical="top"/>
    </xf>
    <xf numFmtId="43" fontId="2" fillId="0" borderId="13" xfId="0" applyNumberFormat="1" applyFont="1" applyBorder="1" applyAlignment="1">
      <alignment horizontal="center" vertical="top"/>
    </xf>
    <xf numFmtId="0" fontId="5" fillId="0" borderId="15" xfId="5" applyNumberFormat="1" applyFont="1" applyBorder="1" applyAlignment="1">
      <alignment vertical="top"/>
    </xf>
    <xf numFmtId="0" fontId="9" fillId="0" borderId="16" xfId="7" applyNumberFormat="1" applyFont="1" applyBorder="1" applyAlignment="1">
      <alignment vertical="top" wrapText="1" indent="1"/>
    </xf>
    <xf numFmtId="0" fontId="9" fillId="0" borderId="16" xfId="7" applyNumberFormat="1" applyFont="1" applyBorder="1" applyAlignment="1">
      <alignment horizontal="right" vertical="top" wrapText="1"/>
    </xf>
    <xf numFmtId="4" fontId="9" fillId="0" borderId="16" xfId="7" applyNumberFormat="1" applyFont="1" applyBorder="1" applyAlignment="1">
      <alignment horizontal="right" vertical="top" wrapText="1"/>
    </xf>
    <xf numFmtId="4" fontId="2" fillId="0" borderId="0" xfId="0" applyNumberFormat="1" applyFont="1"/>
    <xf numFmtId="2" fontId="9" fillId="0" borderId="16" xfId="7" applyNumberFormat="1" applyFont="1" applyBorder="1" applyAlignment="1">
      <alignment horizontal="right" vertical="top" wrapText="1"/>
    </xf>
    <xf numFmtId="0" fontId="5" fillId="0" borderId="16" xfId="5" applyNumberFormat="1" applyFont="1" applyBorder="1" applyAlignment="1">
      <alignment vertical="top"/>
    </xf>
    <xf numFmtId="0" fontId="5" fillId="0" borderId="13" xfId="5" applyNumberFormat="1" applyFont="1" applyBorder="1" applyAlignment="1">
      <alignment vertical="top" wrapText="1"/>
    </xf>
    <xf numFmtId="4" fontId="1" fillId="0" borderId="2" xfId="0" applyNumberFormat="1" applyFont="1" applyBorder="1"/>
    <xf numFmtId="0" fontId="5" fillId="2" borderId="1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wrapText="1"/>
    </xf>
  </cellXfs>
  <cellStyles count="8">
    <cellStyle name="Обычный" xfId="0" builtinId="0"/>
    <cellStyle name="Обычный_10" xfId="6"/>
    <cellStyle name="Обычный_11" xfId="5"/>
    <cellStyle name="Обычный_12" xfId="7"/>
    <cellStyle name="Обычный_5" xfId="2"/>
    <cellStyle name="Обычный_7" xfId="4"/>
    <cellStyle name="Обычный_8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tabSelected="1" topLeftCell="A355" workbookViewId="0">
      <selection activeCell="B389" sqref="B389"/>
    </sheetView>
  </sheetViews>
  <sheetFormatPr defaultRowHeight="15" x14ac:dyDescent="0.25"/>
  <cols>
    <col min="1" max="1" width="12.28515625" style="2" customWidth="1"/>
    <col min="2" max="2" width="64" style="2" customWidth="1"/>
    <col min="3" max="3" width="17.85546875" style="2" customWidth="1"/>
    <col min="4" max="4" width="30.85546875" style="4" customWidth="1"/>
    <col min="5" max="8" width="9.140625" style="2"/>
    <col min="9" max="9" width="10" style="2" bestFit="1" customWidth="1"/>
    <col min="10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B2" s="3"/>
      <c r="C2" s="3"/>
    </row>
    <row r="3" spans="1:4" x14ac:dyDescent="0.25">
      <c r="B3" s="5" t="s">
        <v>1</v>
      </c>
      <c r="C3" s="5"/>
      <c r="D3" s="5"/>
    </row>
    <row r="4" spans="1:4" x14ac:dyDescent="0.25">
      <c r="B4" s="6" t="s">
        <v>2</v>
      </c>
      <c r="C4" s="6"/>
      <c r="D4" s="6"/>
    </row>
    <row r="5" spans="1:4" x14ac:dyDescent="0.25">
      <c r="B5" s="7" t="s">
        <v>3</v>
      </c>
      <c r="C5" s="7"/>
      <c r="D5" s="7"/>
    </row>
    <row r="6" spans="1:4" x14ac:dyDescent="0.25">
      <c r="A6" s="8" t="s">
        <v>4</v>
      </c>
      <c r="B6" s="9" t="s">
        <v>5</v>
      </c>
      <c r="C6" s="9" t="s">
        <v>6</v>
      </c>
    </row>
    <row r="7" spans="1:4" x14ac:dyDescent="0.25">
      <c r="A7" s="10">
        <v>1</v>
      </c>
      <c r="B7" s="11" t="s">
        <v>7</v>
      </c>
      <c r="C7" s="12">
        <v>150550</v>
      </c>
    </row>
    <row r="8" spans="1:4" x14ac:dyDescent="0.25">
      <c r="A8" s="10">
        <v>2</v>
      </c>
      <c r="B8" s="11" t="s">
        <v>8</v>
      </c>
      <c r="C8" s="13">
        <v>723100</v>
      </c>
    </row>
    <row r="9" spans="1:4" x14ac:dyDescent="0.25">
      <c r="A9" s="10">
        <v>3</v>
      </c>
      <c r="B9" s="14" t="s">
        <v>9</v>
      </c>
      <c r="C9" s="13">
        <v>70556.08</v>
      </c>
    </row>
    <row r="10" spans="1:4" ht="30" x14ac:dyDescent="0.25">
      <c r="A10" s="10">
        <v>4</v>
      </c>
      <c r="B10" s="14" t="s">
        <v>136</v>
      </c>
      <c r="C10" s="13">
        <v>286895.92</v>
      </c>
    </row>
    <row r="11" spans="1:4" ht="30" x14ac:dyDescent="0.25">
      <c r="A11" s="10">
        <v>5</v>
      </c>
      <c r="B11" s="90" t="s">
        <v>137</v>
      </c>
      <c r="C11" s="15">
        <v>463345.58999999997</v>
      </c>
    </row>
    <row r="12" spans="1:4" x14ac:dyDescent="0.25">
      <c r="B12" s="3"/>
      <c r="C12" s="16">
        <f>SUM(C7:C11)</f>
        <v>1694447.5899999999</v>
      </c>
    </row>
    <row r="14" spans="1:4" x14ac:dyDescent="0.25">
      <c r="B14" s="17" t="s">
        <v>10</v>
      </c>
      <c r="C14" s="17"/>
    </row>
    <row r="15" spans="1:4" x14ac:dyDescent="0.25">
      <c r="B15" s="17" t="s">
        <v>11</v>
      </c>
      <c r="C15" s="17"/>
      <c r="D15" s="18"/>
    </row>
    <row r="16" spans="1:4" ht="42.75" x14ac:dyDescent="0.25">
      <c r="A16" s="19" t="s">
        <v>12</v>
      </c>
      <c r="B16" s="19" t="s">
        <v>13</v>
      </c>
      <c r="C16" s="20" t="s">
        <v>14</v>
      </c>
      <c r="D16" s="20" t="s">
        <v>15</v>
      </c>
    </row>
    <row r="17" spans="1:4" x14ac:dyDescent="0.25">
      <c r="A17" s="21">
        <v>44166</v>
      </c>
      <c r="B17" s="10" t="s">
        <v>16</v>
      </c>
      <c r="C17" s="22">
        <v>1000</v>
      </c>
      <c r="D17" s="23" t="s">
        <v>138</v>
      </c>
    </row>
    <row r="18" spans="1:4" x14ac:dyDescent="0.25">
      <c r="A18" s="24">
        <v>44166</v>
      </c>
      <c r="B18" s="2" t="s">
        <v>17</v>
      </c>
      <c r="C18" s="22">
        <v>1000</v>
      </c>
      <c r="D18" s="23" t="s">
        <v>139</v>
      </c>
    </row>
    <row r="19" spans="1:4" x14ac:dyDescent="0.25">
      <c r="A19" s="24">
        <v>44171</v>
      </c>
      <c r="B19" s="25" t="s">
        <v>18</v>
      </c>
      <c r="C19" s="22">
        <v>50</v>
      </c>
      <c r="D19" s="23" t="s">
        <v>140</v>
      </c>
    </row>
    <row r="20" spans="1:4" x14ac:dyDescent="0.25">
      <c r="A20" s="24">
        <v>44171</v>
      </c>
      <c r="B20" s="25" t="s">
        <v>19</v>
      </c>
      <c r="C20" s="22">
        <v>6000</v>
      </c>
      <c r="D20" s="23" t="s">
        <v>141</v>
      </c>
    </row>
    <row r="21" spans="1:4" x14ac:dyDescent="0.25">
      <c r="A21" s="24">
        <v>44172</v>
      </c>
      <c r="B21" s="25" t="s">
        <v>20</v>
      </c>
      <c r="C21" s="22">
        <v>1000</v>
      </c>
      <c r="D21" s="23" t="s">
        <v>142</v>
      </c>
    </row>
    <row r="22" spans="1:4" x14ac:dyDescent="0.25">
      <c r="A22" s="24">
        <v>44173.376597222225</v>
      </c>
      <c r="B22" s="25" t="s">
        <v>21</v>
      </c>
      <c r="C22" s="22">
        <v>1500</v>
      </c>
      <c r="D22" s="23" t="s">
        <v>143</v>
      </c>
    </row>
    <row r="23" spans="1:4" x14ac:dyDescent="0.25">
      <c r="A23" s="24">
        <v>44174</v>
      </c>
      <c r="B23" s="25" t="s">
        <v>22</v>
      </c>
      <c r="C23" s="22">
        <v>50</v>
      </c>
      <c r="D23" s="23" t="s">
        <v>140</v>
      </c>
    </row>
    <row r="24" spans="1:4" x14ac:dyDescent="0.25">
      <c r="A24" s="24">
        <v>44174</v>
      </c>
      <c r="B24" s="25" t="s">
        <v>23</v>
      </c>
      <c r="C24" s="22">
        <v>500</v>
      </c>
      <c r="D24" s="23" t="s">
        <v>144</v>
      </c>
    </row>
    <row r="25" spans="1:4" x14ac:dyDescent="0.25">
      <c r="A25" s="24">
        <v>44175</v>
      </c>
      <c r="B25" s="25" t="s">
        <v>24</v>
      </c>
      <c r="C25" s="22">
        <v>200</v>
      </c>
      <c r="D25" s="23" t="s">
        <v>145</v>
      </c>
    </row>
    <row r="26" spans="1:4" x14ac:dyDescent="0.25">
      <c r="A26" s="21">
        <v>44175</v>
      </c>
      <c r="B26" s="10" t="s">
        <v>25</v>
      </c>
      <c r="C26" s="22">
        <v>500</v>
      </c>
      <c r="D26" s="23" t="s">
        <v>146</v>
      </c>
    </row>
    <row r="27" spans="1:4" x14ac:dyDescent="0.25">
      <c r="A27" s="24">
        <v>44175</v>
      </c>
      <c r="B27" s="25" t="s">
        <v>26</v>
      </c>
      <c r="C27" s="22">
        <v>1000</v>
      </c>
      <c r="D27" s="23" t="s">
        <v>147</v>
      </c>
    </row>
    <row r="28" spans="1:4" x14ac:dyDescent="0.25">
      <c r="A28" s="24">
        <v>44175</v>
      </c>
      <c r="B28" s="25" t="s">
        <v>27</v>
      </c>
      <c r="C28" s="22">
        <v>1000</v>
      </c>
      <c r="D28" s="23" t="s">
        <v>148</v>
      </c>
    </row>
    <row r="29" spans="1:4" x14ac:dyDescent="0.25">
      <c r="A29" s="24">
        <v>44176</v>
      </c>
      <c r="B29" s="25" t="s">
        <v>28</v>
      </c>
      <c r="C29" s="22">
        <v>1000</v>
      </c>
      <c r="D29" s="23" t="s">
        <v>149</v>
      </c>
    </row>
    <row r="30" spans="1:4" x14ac:dyDescent="0.25">
      <c r="A30" s="24">
        <v>44178</v>
      </c>
      <c r="B30" s="25" t="s">
        <v>29</v>
      </c>
      <c r="C30" s="22">
        <v>50</v>
      </c>
      <c r="D30" s="23" t="s">
        <v>140</v>
      </c>
    </row>
    <row r="31" spans="1:4" x14ac:dyDescent="0.25">
      <c r="A31" s="24">
        <v>44179</v>
      </c>
      <c r="B31" s="25" t="s">
        <v>30</v>
      </c>
      <c r="C31" s="22">
        <v>15000</v>
      </c>
      <c r="D31" s="23" t="s">
        <v>146</v>
      </c>
    </row>
    <row r="32" spans="1:4" x14ac:dyDescent="0.25">
      <c r="A32" s="24">
        <v>44179</v>
      </c>
      <c r="B32" s="25" t="s">
        <v>31</v>
      </c>
      <c r="C32" s="22">
        <v>60000</v>
      </c>
      <c r="D32" s="23" t="s">
        <v>150</v>
      </c>
    </row>
    <row r="33" spans="1:4" x14ac:dyDescent="0.25">
      <c r="A33" s="24">
        <v>44181</v>
      </c>
      <c r="B33" s="25" t="s">
        <v>32</v>
      </c>
      <c r="C33" s="22">
        <v>500</v>
      </c>
      <c r="D33" s="23" t="s">
        <v>141</v>
      </c>
    </row>
    <row r="34" spans="1:4" s="26" customFormat="1" x14ac:dyDescent="0.25">
      <c r="A34" s="24">
        <v>44182</v>
      </c>
      <c r="B34" s="25" t="s">
        <v>33</v>
      </c>
      <c r="C34" s="22">
        <v>500</v>
      </c>
      <c r="D34" s="23" t="s">
        <v>151</v>
      </c>
    </row>
    <row r="35" spans="1:4" s="26" customFormat="1" x14ac:dyDescent="0.25">
      <c r="A35" s="24">
        <v>44185</v>
      </c>
      <c r="B35" s="25" t="s">
        <v>34</v>
      </c>
      <c r="C35" s="22">
        <v>1000</v>
      </c>
      <c r="D35" s="23" t="s">
        <v>143</v>
      </c>
    </row>
    <row r="36" spans="1:4" x14ac:dyDescent="0.25">
      <c r="A36" s="24">
        <v>44186</v>
      </c>
      <c r="B36" s="25" t="s">
        <v>35</v>
      </c>
      <c r="C36" s="22">
        <v>1000</v>
      </c>
      <c r="D36" s="23" t="s">
        <v>138</v>
      </c>
    </row>
    <row r="37" spans="1:4" x14ac:dyDescent="0.25">
      <c r="A37" s="24">
        <v>44186</v>
      </c>
      <c r="B37" s="25" t="s">
        <v>36</v>
      </c>
      <c r="C37" s="22">
        <v>2000</v>
      </c>
      <c r="D37" s="23" t="s">
        <v>152</v>
      </c>
    </row>
    <row r="38" spans="1:4" x14ac:dyDescent="0.25">
      <c r="A38" s="24">
        <v>44186</v>
      </c>
      <c r="B38" s="25" t="s">
        <v>37</v>
      </c>
      <c r="C38" s="22">
        <v>10000</v>
      </c>
      <c r="D38" s="23" t="s">
        <v>153</v>
      </c>
    </row>
    <row r="39" spans="1:4" x14ac:dyDescent="0.25">
      <c r="A39" s="24">
        <v>44186</v>
      </c>
      <c r="B39" s="25" t="s">
        <v>38</v>
      </c>
      <c r="C39" s="22">
        <v>10000</v>
      </c>
      <c r="D39" s="23" t="s">
        <v>154</v>
      </c>
    </row>
    <row r="40" spans="1:4" x14ac:dyDescent="0.25">
      <c r="A40" s="24">
        <v>44187</v>
      </c>
      <c r="B40" s="25" t="s">
        <v>39</v>
      </c>
      <c r="C40" s="22">
        <v>3000</v>
      </c>
      <c r="D40" s="23" t="s">
        <v>143</v>
      </c>
    </row>
    <row r="41" spans="1:4" x14ac:dyDescent="0.25">
      <c r="A41" s="24">
        <v>44188</v>
      </c>
      <c r="B41" s="25" t="s">
        <v>40</v>
      </c>
      <c r="C41" s="22">
        <v>1400</v>
      </c>
      <c r="D41" s="23" t="s">
        <v>155</v>
      </c>
    </row>
    <row r="42" spans="1:4" x14ac:dyDescent="0.25">
      <c r="A42" s="24">
        <v>44189</v>
      </c>
      <c r="B42" s="25" t="s">
        <v>41</v>
      </c>
      <c r="C42" s="22">
        <v>300</v>
      </c>
      <c r="D42" s="23" t="s">
        <v>150</v>
      </c>
    </row>
    <row r="43" spans="1:4" x14ac:dyDescent="0.25">
      <c r="A43" s="24">
        <v>44190</v>
      </c>
      <c r="B43" s="25" t="s">
        <v>42</v>
      </c>
      <c r="C43" s="22">
        <v>3000</v>
      </c>
      <c r="D43" s="23" t="s">
        <v>156</v>
      </c>
    </row>
    <row r="44" spans="1:4" x14ac:dyDescent="0.25">
      <c r="A44" s="24">
        <v>44190.398425925923</v>
      </c>
      <c r="B44" s="25" t="s">
        <v>43</v>
      </c>
      <c r="C44" s="22">
        <v>10000</v>
      </c>
      <c r="D44" s="23" t="s">
        <v>147</v>
      </c>
    </row>
    <row r="45" spans="1:4" x14ac:dyDescent="0.25">
      <c r="A45" s="24">
        <v>44193.407731481479</v>
      </c>
      <c r="B45" s="25" t="s">
        <v>44</v>
      </c>
      <c r="C45" s="22">
        <v>15000</v>
      </c>
      <c r="D45" s="23" t="s">
        <v>157</v>
      </c>
    </row>
    <row r="46" spans="1:4" x14ac:dyDescent="0.25">
      <c r="A46" s="24">
        <v>44195</v>
      </c>
      <c r="B46" s="25" t="s">
        <v>45</v>
      </c>
      <c r="C46" s="22">
        <v>3000</v>
      </c>
      <c r="D46" s="23" t="s">
        <v>156</v>
      </c>
    </row>
    <row r="47" spans="1:4" x14ac:dyDescent="0.25">
      <c r="B47" s="27"/>
      <c r="C47" s="28">
        <f>SUM(C17:C46)</f>
        <v>150550</v>
      </c>
      <c r="D47" s="29"/>
    </row>
    <row r="48" spans="1:4" x14ac:dyDescent="0.25">
      <c r="B48" s="3" t="s">
        <v>10</v>
      </c>
    </row>
    <row r="49" spans="1:4" x14ac:dyDescent="0.25">
      <c r="B49" s="17" t="s">
        <v>46</v>
      </c>
      <c r="C49" s="17"/>
    </row>
    <row r="50" spans="1:4" ht="42.75" x14ac:dyDescent="0.25">
      <c r="A50" s="30" t="s">
        <v>12</v>
      </c>
      <c r="B50" s="31" t="s">
        <v>13</v>
      </c>
      <c r="C50" s="32" t="s">
        <v>14</v>
      </c>
      <c r="D50" s="33"/>
    </row>
    <row r="51" spans="1:4" x14ac:dyDescent="0.25">
      <c r="A51" s="21" t="s">
        <v>47</v>
      </c>
      <c r="B51" s="10" t="s">
        <v>48</v>
      </c>
      <c r="C51" s="34">
        <v>8000</v>
      </c>
      <c r="D51" s="35" t="s">
        <v>49</v>
      </c>
    </row>
    <row r="52" spans="1:4" x14ac:dyDescent="0.25">
      <c r="A52" s="36" t="s">
        <v>50</v>
      </c>
      <c r="B52" s="10" t="s">
        <v>51</v>
      </c>
      <c r="C52" s="37">
        <v>60000</v>
      </c>
      <c r="D52" s="38" t="s">
        <v>52</v>
      </c>
    </row>
    <row r="53" spans="1:4" x14ac:dyDescent="0.25">
      <c r="A53" s="39">
        <v>44168</v>
      </c>
      <c r="B53" s="10" t="s">
        <v>53</v>
      </c>
      <c r="C53" s="37">
        <v>40000</v>
      </c>
      <c r="D53" s="38" t="s">
        <v>54</v>
      </c>
    </row>
    <row r="54" spans="1:4" x14ac:dyDescent="0.25">
      <c r="A54" s="24" t="s">
        <v>55</v>
      </c>
      <c r="B54" s="10" t="s">
        <v>56</v>
      </c>
      <c r="C54" s="37">
        <v>15000</v>
      </c>
      <c r="D54" s="40" t="s">
        <v>57</v>
      </c>
    </row>
    <row r="55" spans="1:4" x14ac:dyDescent="0.25">
      <c r="A55" s="21" t="s">
        <v>58</v>
      </c>
      <c r="B55" s="10" t="s">
        <v>59</v>
      </c>
      <c r="C55" s="34">
        <v>5000</v>
      </c>
      <c r="D55" s="35" t="s">
        <v>60</v>
      </c>
    </row>
    <row r="56" spans="1:4" x14ac:dyDescent="0.25">
      <c r="A56" s="21" t="s">
        <v>58</v>
      </c>
      <c r="B56" s="10" t="s">
        <v>61</v>
      </c>
      <c r="C56" s="34">
        <v>5000</v>
      </c>
      <c r="D56" s="35" t="s">
        <v>62</v>
      </c>
    </row>
    <row r="57" spans="1:4" x14ac:dyDescent="0.25">
      <c r="A57" s="21" t="s">
        <v>58</v>
      </c>
      <c r="B57" s="10" t="s">
        <v>63</v>
      </c>
      <c r="C57" s="34">
        <v>5000</v>
      </c>
      <c r="D57" s="35" t="s">
        <v>64</v>
      </c>
    </row>
    <row r="58" spans="1:4" x14ac:dyDescent="0.25">
      <c r="A58" s="21" t="s">
        <v>58</v>
      </c>
      <c r="B58" s="10" t="s">
        <v>65</v>
      </c>
      <c r="C58" s="34">
        <v>78000</v>
      </c>
      <c r="D58" s="35" t="s">
        <v>66</v>
      </c>
    </row>
    <row r="59" spans="1:4" x14ac:dyDescent="0.25">
      <c r="A59" s="21" t="s">
        <v>58</v>
      </c>
      <c r="B59" s="10" t="s">
        <v>67</v>
      </c>
      <c r="C59" s="34">
        <v>292000</v>
      </c>
      <c r="D59" s="35" t="s">
        <v>68</v>
      </c>
    </row>
    <row r="60" spans="1:4" x14ac:dyDescent="0.25">
      <c r="A60" s="21" t="s">
        <v>69</v>
      </c>
      <c r="B60" s="10" t="s">
        <v>70</v>
      </c>
      <c r="C60" s="34">
        <v>30600</v>
      </c>
      <c r="D60" s="35" t="s">
        <v>71</v>
      </c>
    </row>
    <row r="61" spans="1:4" x14ac:dyDescent="0.25">
      <c r="A61" s="21" t="s">
        <v>72</v>
      </c>
      <c r="B61" s="10" t="s">
        <v>73</v>
      </c>
      <c r="C61" s="34">
        <v>75000</v>
      </c>
      <c r="D61" s="35" t="s">
        <v>74</v>
      </c>
    </row>
    <row r="62" spans="1:4" x14ac:dyDescent="0.25">
      <c r="A62" s="21" t="s">
        <v>75</v>
      </c>
      <c r="B62" s="10" t="s">
        <v>76</v>
      </c>
      <c r="C62" s="34">
        <v>65500</v>
      </c>
      <c r="D62" s="35" t="s">
        <v>71</v>
      </c>
    </row>
    <row r="63" spans="1:4" x14ac:dyDescent="0.25">
      <c r="A63" s="24" t="s">
        <v>77</v>
      </c>
      <c r="B63" s="25" t="s">
        <v>78</v>
      </c>
      <c r="C63" s="37">
        <v>44000</v>
      </c>
      <c r="D63" s="38" t="s">
        <v>66</v>
      </c>
    </row>
    <row r="64" spans="1:4" x14ac:dyDescent="0.25">
      <c r="A64" s="41"/>
      <c r="B64" s="41"/>
      <c r="C64" s="42">
        <f>SUM(C51:C63)</f>
        <v>723100</v>
      </c>
      <c r="D64" s="41"/>
    </row>
    <row r="66" spans="1:4" x14ac:dyDescent="0.25">
      <c r="B66" s="17" t="s">
        <v>79</v>
      </c>
    </row>
    <row r="67" spans="1:4" ht="28.5" x14ac:dyDescent="0.25">
      <c r="A67" s="43" t="s">
        <v>12</v>
      </c>
      <c r="B67" s="44" t="s">
        <v>80</v>
      </c>
      <c r="C67" s="45" t="s">
        <v>81</v>
      </c>
      <c r="D67" s="45" t="s">
        <v>82</v>
      </c>
    </row>
    <row r="68" spans="1:4" x14ac:dyDescent="0.25">
      <c r="A68" s="46">
        <v>44166.457743055558</v>
      </c>
      <c r="B68" s="47"/>
      <c r="C68" s="48">
        <v>500</v>
      </c>
      <c r="D68" s="49">
        <v>467.5</v>
      </c>
    </row>
    <row r="69" spans="1:4" x14ac:dyDescent="0.25">
      <c r="A69" s="50">
        <v>44167.442835648151</v>
      </c>
      <c r="B69" s="51"/>
      <c r="C69" s="48">
        <v>100</v>
      </c>
      <c r="D69" s="49">
        <v>92.05</v>
      </c>
    </row>
    <row r="70" spans="1:4" x14ac:dyDescent="0.25">
      <c r="A70" s="50">
        <v>44167.445208333331</v>
      </c>
      <c r="B70" s="47"/>
      <c r="C70" s="48">
        <v>1000</v>
      </c>
      <c r="D70" s="49">
        <v>920.5</v>
      </c>
    </row>
    <row r="71" spans="1:4" x14ac:dyDescent="0.25">
      <c r="A71" s="50">
        <v>44167.525902777779</v>
      </c>
      <c r="B71" s="47"/>
      <c r="C71" s="48">
        <v>100</v>
      </c>
      <c r="D71" s="49">
        <v>94.05</v>
      </c>
    </row>
    <row r="72" spans="1:4" x14ac:dyDescent="0.25">
      <c r="A72" s="50">
        <v>44167.574918981481</v>
      </c>
      <c r="B72" s="47"/>
      <c r="C72" s="48">
        <v>10</v>
      </c>
      <c r="D72" s="49">
        <v>9.4</v>
      </c>
    </row>
    <row r="73" spans="1:4" x14ac:dyDescent="0.25">
      <c r="A73" s="52">
        <v>44168.019837962966</v>
      </c>
      <c r="B73" s="53"/>
      <c r="C73" s="48">
        <v>100</v>
      </c>
      <c r="D73" s="49">
        <v>93.5</v>
      </c>
    </row>
    <row r="74" spans="1:4" x14ac:dyDescent="0.25">
      <c r="A74" s="52">
        <v>44168.448796296296</v>
      </c>
      <c r="B74" s="54"/>
      <c r="C74" s="48">
        <v>100</v>
      </c>
      <c r="D74" s="49">
        <v>92.05</v>
      </c>
    </row>
    <row r="75" spans="1:4" x14ac:dyDescent="0.25">
      <c r="A75" s="52">
        <v>44168.460509259261</v>
      </c>
      <c r="B75" s="54"/>
      <c r="C75" s="48">
        <v>1000</v>
      </c>
      <c r="D75" s="49">
        <v>920.5</v>
      </c>
    </row>
    <row r="76" spans="1:4" x14ac:dyDescent="0.25">
      <c r="A76" s="52">
        <v>44168.62835648148</v>
      </c>
      <c r="B76" s="54"/>
      <c r="C76" s="48">
        <v>100</v>
      </c>
      <c r="D76" s="49">
        <v>94.05</v>
      </c>
    </row>
    <row r="77" spans="1:4" x14ac:dyDescent="0.25">
      <c r="A77" s="52">
        <v>44168.646574074075</v>
      </c>
      <c r="B77" s="54"/>
      <c r="C77" s="48">
        <v>100</v>
      </c>
      <c r="D77" s="49">
        <v>93.5</v>
      </c>
    </row>
    <row r="78" spans="1:4" ht="15" customHeight="1" x14ac:dyDescent="0.25">
      <c r="A78" s="52">
        <v>44168.649131944447</v>
      </c>
      <c r="B78" s="54"/>
      <c r="C78" s="48">
        <v>300</v>
      </c>
      <c r="D78" s="49">
        <v>280.5</v>
      </c>
    </row>
    <row r="79" spans="1:4" ht="15" customHeight="1" x14ac:dyDescent="0.25">
      <c r="A79" s="52">
        <v>44168.827592592592</v>
      </c>
      <c r="B79" s="54"/>
      <c r="C79" s="48">
        <v>100</v>
      </c>
      <c r="D79" s="49">
        <v>93.5</v>
      </c>
    </row>
    <row r="80" spans="1:4" ht="15" customHeight="1" x14ac:dyDescent="0.25">
      <c r="A80" s="52">
        <v>44169.900914351849</v>
      </c>
      <c r="B80" s="54"/>
      <c r="C80" s="48">
        <v>500</v>
      </c>
      <c r="D80" s="49">
        <v>460.25</v>
      </c>
    </row>
    <row r="81" spans="1:4" x14ac:dyDescent="0.25">
      <c r="A81" s="52">
        <v>44170.575567129628</v>
      </c>
      <c r="B81" s="54"/>
      <c r="C81" s="48">
        <v>100</v>
      </c>
      <c r="D81" s="49">
        <v>93.5</v>
      </c>
    </row>
    <row r="82" spans="1:4" x14ac:dyDescent="0.25">
      <c r="A82" s="52">
        <v>44170.80332175926</v>
      </c>
      <c r="B82" s="54"/>
      <c r="C82" s="48">
        <v>500</v>
      </c>
      <c r="D82" s="49">
        <v>467.5</v>
      </c>
    </row>
    <row r="83" spans="1:4" x14ac:dyDescent="0.25">
      <c r="A83" s="52">
        <v>44171.592881944445</v>
      </c>
      <c r="B83" s="54"/>
      <c r="C83" s="48">
        <v>343</v>
      </c>
      <c r="D83" s="49">
        <v>320.7</v>
      </c>
    </row>
    <row r="84" spans="1:4" x14ac:dyDescent="0.25">
      <c r="A84" s="52">
        <v>44171.750162037039</v>
      </c>
      <c r="B84" s="54"/>
      <c r="C84" s="48">
        <v>100</v>
      </c>
      <c r="D84" s="49">
        <v>93.5</v>
      </c>
    </row>
    <row r="85" spans="1:4" x14ac:dyDescent="0.25">
      <c r="A85" s="52">
        <v>44171.782199074078</v>
      </c>
      <c r="B85" s="54"/>
      <c r="C85" s="48">
        <v>200</v>
      </c>
      <c r="D85" s="49">
        <v>187</v>
      </c>
    </row>
    <row r="86" spans="1:4" ht="14.25" customHeight="1" x14ac:dyDescent="0.25">
      <c r="A86" s="52">
        <v>44172.525787037041</v>
      </c>
      <c r="B86" s="54"/>
      <c r="C86" s="48">
        <v>50</v>
      </c>
      <c r="D86" s="49">
        <v>46.75</v>
      </c>
    </row>
    <row r="87" spans="1:4" ht="15" customHeight="1" x14ac:dyDescent="0.25">
      <c r="A87" s="52">
        <v>44172.652488425927</v>
      </c>
      <c r="B87" s="54"/>
      <c r="C87" s="48">
        <v>1000</v>
      </c>
      <c r="D87" s="49">
        <v>935</v>
      </c>
    </row>
    <row r="88" spans="1:4" ht="15" customHeight="1" x14ac:dyDescent="0.25">
      <c r="A88" s="52">
        <v>44172.666527777779</v>
      </c>
      <c r="B88" s="54"/>
      <c r="C88" s="48">
        <v>100</v>
      </c>
      <c r="D88" s="49">
        <v>94.05</v>
      </c>
    </row>
    <row r="89" spans="1:4" ht="15" customHeight="1" x14ac:dyDescent="0.25">
      <c r="A89" s="52">
        <v>44172.764050925929</v>
      </c>
      <c r="B89" s="54"/>
      <c r="C89" s="48">
        <v>150</v>
      </c>
      <c r="D89" s="49">
        <v>138.07</v>
      </c>
    </row>
    <row r="90" spans="1:4" ht="15" customHeight="1" x14ac:dyDescent="0.25">
      <c r="A90" s="52">
        <v>44173.526018518518</v>
      </c>
      <c r="B90" s="54"/>
      <c r="C90" s="48">
        <v>200</v>
      </c>
      <c r="D90" s="49">
        <v>187</v>
      </c>
    </row>
    <row r="91" spans="1:4" ht="15" customHeight="1" x14ac:dyDescent="0.25">
      <c r="A91" s="52">
        <v>44173.617673611108</v>
      </c>
      <c r="B91" s="54"/>
      <c r="C91" s="48">
        <v>100</v>
      </c>
      <c r="D91" s="49">
        <v>92.05</v>
      </c>
    </row>
    <row r="92" spans="1:4" ht="15" customHeight="1" x14ac:dyDescent="0.25">
      <c r="A92" s="52">
        <v>44173.704108796293</v>
      </c>
      <c r="B92" s="54"/>
      <c r="C92" s="48">
        <v>100</v>
      </c>
      <c r="D92" s="49">
        <v>93.5</v>
      </c>
    </row>
    <row r="93" spans="1:4" ht="15" customHeight="1" x14ac:dyDescent="0.25">
      <c r="A93" s="52">
        <v>44173.728981481479</v>
      </c>
      <c r="B93" s="54"/>
      <c r="C93" s="48">
        <v>200</v>
      </c>
      <c r="D93" s="49">
        <v>184.1</v>
      </c>
    </row>
    <row r="94" spans="1:4" ht="15" customHeight="1" x14ac:dyDescent="0.25">
      <c r="A94" s="52">
        <v>44174.609918981485</v>
      </c>
      <c r="B94" s="54"/>
      <c r="C94" s="48">
        <v>300</v>
      </c>
      <c r="D94" s="49">
        <v>282.14999999999998</v>
      </c>
    </row>
    <row r="95" spans="1:4" ht="15" customHeight="1" x14ac:dyDescent="0.25">
      <c r="A95" s="52">
        <v>44174.90761574074</v>
      </c>
      <c r="B95" s="54"/>
      <c r="C95" s="48">
        <v>5</v>
      </c>
      <c r="D95" s="49">
        <v>4.67</v>
      </c>
    </row>
    <row r="96" spans="1:4" ht="15" customHeight="1" x14ac:dyDescent="0.25">
      <c r="A96" s="52">
        <v>44175.275011574071</v>
      </c>
      <c r="B96" s="54"/>
      <c r="C96" s="48">
        <v>100</v>
      </c>
      <c r="D96" s="49">
        <v>94.05</v>
      </c>
    </row>
    <row r="97" spans="1:4" ht="15" customHeight="1" x14ac:dyDescent="0.25">
      <c r="A97" s="52">
        <v>44175.682291666664</v>
      </c>
      <c r="B97" s="54"/>
      <c r="C97" s="48">
        <v>100</v>
      </c>
      <c r="D97" s="49">
        <v>92.05</v>
      </c>
    </row>
    <row r="98" spans="1:4" ht="15" customHeight="1" x14ac:dyDescent="0.25">
      <c r="A98" s="52">
        <v>44175.783032407409</v>
      </c>
      <c r="B98" s="54"/>
      <c r="C98" s="48">
        <v>150</v>
      </c>
      <c r="D98" s="49">
        <v>138.07</v>
      </c>
    </row>
    <row r="99" spans="1:4" ht="15" customHeight="1" x14ac:dyDescent="0.25">
      <c r="A99" s="52">
        <v>44175.906423611108</v>
      </c>
      <c r="B99" s="54"/>
      <c r="C99" s="48">
        <v>100</v>
      </c>
      <c r="D99" s="49">
        <v>93.5</v>
      </c>
    </row>
    <row r="100" spans="1:4" ht="15" customHeight="1" x14ac:dyDescent="0.25">
      <c r="A100" s="52">
        <v>44175.923136574071</v>
      </c>
      <c r="B100" s="54"/>
      <c r="C100" s="48">
        <v>100</v>
      </c>
      <c r="D100" s="49">
        <v>93.5</v>
      </c>
    </row>
    <row r="101" spans="1:4" ht="15" customHeight="1" x14ac:dyDescent="0.25">
      <c r="A101" s="52">
        <v>44176.483715277776</v>
      </c>
      <c r="B101" s="54"/>
      <c r="C101" s="48">
        <v>200</v>
      </c>
      <c r="D101" s="49">
        <v>187</v>
      </c>
    </row>
    <row r="102" spans="1:4" ht="15" customHeight="1" x14ac:dyDescent="0.25">
      <c r="A102" s="52">
        <v>44176.576053240744</v>
      </c>
      <c r="B102" s="54"/>
      <c r="C102" s="48">
        <v>100</v>
      </c>
      <c r="D102" s="49">
        <v>93.5</v>
      </c>
    </row>
    <row r="103" spans="1:4" ht="15" customHeight="1" x14ac:dyDescent="0.25">
      <c r="A103" s="52">
        <v>44176.598749999997</v>
      </c>
      <c r="B103" s="54"/>
      <c r="C103" s="48">
        <v>1000</v>
      </c>
      <c r="D103" s="49">
        <v>935</v>
      </c>
    </row>
    <row r="104" spans="1:4" ht="15" customHeight="1" x14ac:dyDescent="0.25">
      <c r="A104" s="52">
        <v>44176.663425925923</v>
      </c>
      <c r="B104" s="54"/>
      <c r="C104" s="48">
        <v>50</v>
      </c>
      <c r="D104" s="49">
        <v>46.75</v>
      </c>
    </row>
    <row r="105" spans="1:4" ht="15" customHeight="1" x14ac:dyDescent="0.25">
      <c r="A105" s="52">
        <v>44176.717453703706</v>
      </c>
      <c r="B105" s="54"/>
      <c r="C105" s="48">
        <v>1000</v>
      </c>
      <c r="D105" s="49">
        <v>935</v>
      </c>
    </row>
    <row r="106" spans="1:4" ht="15" customHeight="1" x14ac:dyDescent="0.25">
      <c r="A106" s="52">
        <v>44176.89298611111</v>
      </c>
      <c r="B106" s="54"/>
      <c r="C106" s="48">
        <v>200</v>
      </c>
      <c r="D106" s="49">
        <v>184.1</v>
      </c>
    </row>
    <row r="107" spans="1:4" ht="15" customHeight="1" x14ac:dyDescent="0.25">
      <c r="A107" s="52">
        <v>44176.94290509259</v>
      </c>
      <c r="B107" s="54"/>
      <c r="C107" s="48">
        <v>100</v>
      </c>
      <c r="D107" s="49">
        <v>93.5</v>
      </c>
    </row>
    <row r="108" spans="1:4" ht="15" customHeight="1" x14ac:dyDescent="0.25">
      <c r="A108" s="52">
        <v>44177.43959490741</v>
      </c>
      <c r="B108" s="54"/>
      <c r="C108" s="48">
        <v>2500</v>
      </c>
      <c r="D108" s="49">
        <v>2337.5</v>
      </c>
    </row>
    <row r="109" spans="1:4" ht="15" customHeight="1" x14ac:dyDescent="0.25">
      <c r="A109" s="52">
        <v>44177.604467592595</v>
      </c>
      <c r="B109" s="54"/>
      <c r="C109" s="48">
        <v>100</v>
      </c>
      <c r="D109" s="49">
        <v>94.05</v>
      </c>
    </row>
    <row r="110" spans="1:4" ht="15" customHeight="1" x14ac:dyDescent="0.25">
      <c r="A110" s="52">
        <v>44177.91951388889</v>
      </c>
      <c r="B110" s="54"/>
      <c r="C110" s="48">
        <v>100</v>
      </c>
      <c r="D110" s="49">
        <v>93.5</v>
      </c>
    </row>
    <row r="111" spans="1:4" x14ac:dyDescent="0.25">
      <c r="A111" s="52">
        <v>44178.599606481483</v>
      </c>
      <c r="B111" s="54"/>
      <c r="C111" s="48">
        <v>100</v>
      </c>
      <c r="D111" s="49">
        <v>93.5</v>
      </c>
    </row>
    <row r="112" spans="1:4" x14ac:dyDescent="0.25">
      <c r="A112" s="52">
        <v>44179.657129629632</v>
      </c>
      <c r="B112" s="54"/>
      <c r="C112" s="48">
        <v>300</v>
      </c>
      <c r="D112" s="49">
        <v>280.5</v>
      </c>
    </row>
    <row r="113" spans="1:4" x14ac:dyDescent="0.25">
      <c r="A113" s="52">
        <v>44179.701111111113</v>
      </c>
      <c r="B113" s="54"/>
      <c r="C113" s="48">
        <v>10</v>
      </c>
      <c r="D113" s="49">
        <v>9.4</v>
      </c>
    </row>
    <row r="114" spans="1:4" x14ac:dyDescent="0.25">
      <c r="A114" s="52">
        <v>44180.216469907406</v>
      </c>
      <c r="B114" s="54"/>
      <c r="C114" s="48">
        <v>400</v>
      </c>
      <c r="D114" s="49">
        <v>374</v>
      </c>
    </row>
    <row r="115" spans="1:4" x14ac:dyDescent="0.25">
      <c r="A115" s="52">
        <v>44180.291898148149</v>
      </c>
      <c r="B115" s="54"/>
      <c r="C115" s="48">
        <v>200</v>
      </c>
      <c r="D115" s="49">
        <v>188.1</v>
      </c>
    </row>
    <row r="116" spans="1:4" x14ac:dyDescent="0.25">
      <c r="A116" s="52">
        <v>44180.539189814815</v>
      </c>
      <c r="B116" s="54"/>
      <c r="C116" s="48">
        <v>1000</v>
      </c>
      <c r="D116" s="49">
        <v>935</v>
      </c>
    </row>
    <row r="117" spans="1:4" x14ac:dyDescent="0.25">
      <c r="A117" s="52">
        <v>44180.585162037038</v>
      </c>
      <c r="B117" s="54"/>
      <c r="C117" s="55">
        <v>200</v>
      </c>
      <c r="D117" s="49">
        <v>188.1</v>
      </c>
    </row>
    <row r="118" spans="1:4" x14ac:dyDescent="0.25">
      <c r="A118" s="52">
        <v>44180.827175925922</v>
      </c>
      <c r="B118" s="54"/>
      <c r="C118" s="55">
        <v>100</v>
      </c>
      <c r="D118" s="49">
        <v>93.5</v>
      </c>
    </row>
    <row r="119" spans="1:4" x14ac:dyDescent="0.25">
      <c r="A119" s="52">
        <v>44181.691574074073</v>
      </c>
      <c r="B119" s="54"/>
      <c r="C119" s="55">
        <v>500</v>
      </c>
      <c r="D119" s="49">
        <v>467.5</v>
      </c>
    </row>
    <row r="120" spans="1:4" x14ac:dyDescent="0.25">
      <c r="A120" s="52">
        <v>44181.73715277778</v>
      </c>
      <c r="B120" s="54"/>
      <c r="C120" s="55">
        <v>500</v>
      </c>
      <c r="D120" s="49">
        <v>467.5</v>
      </c>
    </row>
    <row r="121" spans="1:4" x14ac:dyDescent="0.25">
      <c r="A121" s="52">
        <v>44181.741770833331</v>
      </c>
      <c r="B121" s="54"/>
      <c r="C121" s="55">
        <v>50</v>
      </c>
      <c r="D121" s="49">
        <v>46.75</v>
      </c>
    </row>
    <row r="122" spans="1:4" x14ac:dyDescent="0.25">
      <c r="A122" s="52">
        <v>44181.984409722223</v>
      </c>
      <c r="B122" s="54"/>
      <c r="C122" s="55">
        <v>1000</v>
      </c>
      <c r="D122" s="49">
        <v>935</v>
      </c>
    </row>
    <row r="123" spans="1:4" x14ac:dyDescent="0.25">
      <c r="A123" s="52">
        <v>44181.985555555555</v>
      </c>
      <c r="B123" s="54"/>
      <c r="C123" s="55">
        <v>1000</v>
      </c>
      <c r="D123" s="49">
        <v>935</v>
      </c>
    </row>
    <row r="124" spans="1:4" x14ac:dyDescent="0.25">
      <c r="A124" s="52">
        <v>44181.989328703705</v>
      </c>
      <c r="B124" s="54"/>
      <c r="C124" s="55">
        <v>1000</v>
      </c>
      <c r="D124" s="49">
        <v>935</v>
      </c>
    </row>
    <row r="125" spans="1:4" x14ac:dyDescent="0.25">
      <c r="A125" s="52">
        <v>44183.540590277778</v>
      </c>
      <c r="B125" s="54"/>
      <c r="C125" s="55">
        <v>343</v>
      </c>
      <c r="D125" s="49">
        <v>320.7</v>
      </c>
    </row>
    <row r="126" spans="1:4" x14ac:dyDescent="0.25">
      <c r="A126" s="52">
        <v>44183.839189814818</v>
      </c>
      <c r="B126" s="54"/>
      <c r="C126" s="55">
        <v>100</v>
      </c>
      <c r="D126" s="49">
        <v>93.5</v>
      </c>
    </row>
    <row r="127" spans="1:4" x14ac:dyDescent="0.25">
      <c r="A127" s="52">
        <v>44183.87572916667</v>
      </c>
      <c r="B127" s="54"/>
      <c r="C127" s="48">
        <v>100</v>
      </c>
      <c r="D127" s="49">
        <v>93.5</v>
      </c>
    </row>
    <row r="128" spans="1:4" x14ac:dyDescent="0.25">
      <c r="A128" s="52">
        <v>44184.147627314815</v>
      </c>
      <c r="B128" s="54"/>
      <c r="C128" s="48">
        <v>100</v>
      </c>
      <c r="D128" s="49">
        <v>94.05</v>
      </c>
    </row>
    <row r="129" spans="1:4" x14ac:dyDescent="0.25">
      <c r="A129" s="52">
        <v>44184.636631944442</v>
      </c>
      <c r="B129" s="54"/>
      <c r="C129" s="48">
        <v>15</v>
      </c>
      <c r="D129" s="49">
        <v>14.02</v>
      </c>
    </row>
    <row r="130" spans="1:4" x14ac:dyDescent="0.25">
      <c r="A130" s="52">
        <v>44184.695011574076</v>
      </c>
      <c r="B130" s="54"/>
      <c r="C130" s="48">
        <v>500</v>
      </c>
      <c r="D130" s="49">
        <v>467.5</v>
      </c>
    </row>
    <row r="131" spans="1:4" x14ac:dyDescent="0.25">
      <c r="A131" s="52">
        <v>44184.834189814814</v>
      </c>
      <c r="B131" s="54"/>
      <c r="C131" s="48">
        <v>50</v>
      </c>
      <c r="D131" s="49">
        <v>46.75</v>
      </c>
    </row>
    <row r="132" spans="1:4" x14ac:dyDescent="0.25">
      <c r="A132" s="52">
        <v>44186.714259259257</v>
      </c>
      <c r="B132" s="54"/>
      <c r="C132" s="48">
        <v>10</v>
      </c>
      <c r="D132" s="49">
        <v>9.4</v>
      </c>
    </row>
    <row r="133" spans="1:4" x14ac:dyDescent="0.25">
      <c r="A133" s="52">
        <v>44186.842048611114</v>
      </c>
      <c r="B133" s="54"/>
      <c r="C133" s="48">
        <v>50</v>
      </c>
      <c r="D133" s="49">
        <v>46.75</v>
      </c>
    </row>
    <row r="134" spans="1:4" x14ac:dyDescent="0.25">
      <c r="A134" s="52">
        <v>44187.599421296298</v>
      </c>
      <c r="B134" s="54"/>
      <c r="C134" s="48">
        <v>10</v>
      </c>
      <c r="D134" s="49">
        <v>9.4</v>
      </c>
    </row>
    <row r="135" spans="1:4" x14ac:dyDescent="0.25">
      <c r="A135" s="52">
        <v>44187.782071759262</v>
      </c>
      <c r="B135" s="54"/>
      <c r="C135" s="48">
        <v>100</v>
      </c>
      <c r="D135" s="49">
        <v>93.5</v>
      </c>
    </row>
    <row r="136" spans="1:4" x14ac:dyDescent="0.25">
      <c r="A136" s="52">
        <v>44188.484293981484</v>
      </c>
      <c r="B136" s="54"/>
      <c r="C136" s="48">
        <v>1000</v>
      </c>
      <c r="D136" s="49">
        <v>940.5</v>
      </c>
    </row>
    <row r="137" spans="1:4" x14ac:dyDescent="0.25">
      <c r="A137" s="52">
        <v>44188.522094907406</v>
      </c>
      <c r="B137" s="54"/>
      <c r="C137" s="48">
        <v>1000</v>
      </c>
      <c r="D137" s="49">
        <v>920.5</v>
      </c>
    </row>
    <row r="138" spans="1:4" x14ac:dyDescent="0.25">
      <c r="A138" s="52">
        <v>44188.558506944442</v>
      </c>
      <c r="B138" s="54"/>
      <c r="C138" s="48">
        <v>100</v>
      </c>
      <c r="D138" s="49">
        <v>93.5</v>
      </c>
    </row>
    <row r="139" spans="1:4" x14ac:dyDescent="0.25">
      <c r="A139" s="52">
        <v>44188.607106481482</v>
      </c>
      <c r="B139" s="54"/>
      <c r="C139" s="48">
        <v>100</v>
      </c>
      <c r="D139" s="49">
        <v>94.05</v>
      </c>
    </row>
    <row r="140" spans="1:4" x14ac:dyDescent="0.25">
      <c r="A140" s="52">
        <v>44188.627905092595</v>
      </c>
      <c r="B140" s="54"/>
      <c r="C140" s="56">
        <v>200</v>
      </c>
      <c r="D140" s="49">
        <v>188.1</v>
      </c>
    </row>
    <row r="141" spans="1:4" x14ac:dyDescent="0.25">
      <c r="A141" s="52">
        <v>44188.685983796298</v>
      </c>
      <c r="B141" s="54"/>
      <c r="C141" s="56">
        <v>500</v>
      </c>
      <c r="D141" s="49">
        <v>460.25</v>
      </c>
    </row>
    <row r="142" spans="1:4" x14ac:dyDescent="0.25">
      <c r="A142" s="52">
        <v>44188.704224537039</v>
      </c>
      <c r="B142" s="54"/>
      <c r="C142" s="56">
        <v>100</v>
      </c>
      <c r="D142" s="49">
        <v>93.5</v>
      </c>
    </row>
    <row r="143" spans="1:4" x14ac:dyDescent="0.25">
      <c r="A143" s="52">
        <v>44188.91746527778</v>
      </c>
      <c r="B143" s="54"/>
      <c r="C143" s="48">
        <v>200</v>
      </c>
      <c r="D143" s="49">
        <v>187</v>
      </c>
    </row>
    <row r="144" spans="1:4" x14ac:dyDescent="0.25">
      <c r="A144" s="52">
        <v>44189.174687500003</v>
      </c>
      <c r="B144" s="54"/>
      <c r="C144" s="48">
        <v>200</v>
      </c>
      <c r="D144" s="49">
        <v>187</v>
      </c>
    </row>
    <row r="145" spans="1:4" x14ac:dyDescent="0.25">
      <c r="A145" s="52">
        <v>44189.388738425929</v>
      </c>
      <c r="B145" s="54"/>
      <c r="C145" s="48">
        <v>400</v>
      </c>
      <c r="D145" s="49">
        <v>374</v>
      </c>
    </row>
    <row r="146" spans="1:4" x14ac:dyDescent="0.25">
      <c r="A146" s="52">
        <v>44190.555775462963</v>
      </c>
      <c r="B146" s="54"/>
      <c r="C146" s="48">
        <v>150</v>
      </c>
      <c r="D146" s="49">
        <v>141.07</v>
      </c>
    </row>
    <row r="147" spans="1:4" x14ac:dyDescent="0.25">
      <c r="A147" s="52">
        <v>44190.885046296295</v>
      </c>
      <c r="B147" s="54"/>
      <c r="C147" s="48">
        <v>300</v>
      </c>
      <c r="D147" s="49">
        <v>276.14999999999998</v>
      </c>
    </row>
    <row r="148" spans="1:4" x14ac:dyDescent="0.25">
      <c r="A148" s="52">
        <v>44191.527395833335</v>
      </c>
      <c r="B148" s="54"/>
      <c r="C148" s="48">
        <v>10</v>
      </c>
      <c r="D148" s="49">
        <v>9.1999999999999993</v>
      </c>
    </row>
    <row r="149" spans="1:4" x14ac:dyDescent="0.25">
      <c r="A149" s="52">
        <v>44191.905682870369</v>
      </c>
      <c r="B149" s="54"/>
      <c r="C149" s="48">
        <v>50</v>
      </c>
      <c r="D149" s="49">
        <v>46.75</v>
      </c>
    </row>
    <row r="150" spans="1:4" x14ac:dyDescent="0.25">
      <c r="A150" s="52">
        <v>44191.915891203702</v>
      </c>
      <c r="B150" s="54"/>
      <c r="C150" s="48">
        <v>200</v>
      </c>
      <c r="D150" s="49">
        <v>184.1</v>
      </c>
    </row>
    <row r="151" spans="1:4" x14ac:dyDescent="0.25">
      <c r="A151" s="52">
        <v>44192.477418981478</v>
      </c>
      <c r="B151" s="54"/>
      <c r="C151" s="48">
        <v>100</v>
      </c>
      <c r="D151" s="49">
        <v>93.5</v>
      </c>
    </row>
    <row r="152" spans="1:4" x14ac:dyDescent="0.25">
      <c r="A152" s="52">
        <v>44192.82408564815</v>
      </c>
      <c r="B152" s="54"/>
      <c r="C152" s="48">
        <v>300</v>
      </c>
      <c r="D152" s="49">
        <v>280.5</v>
      </c>
    </row>
    <row r="153" spans="1:4" x14ac:dyDescent="0.25">
      <c r="A153" s="52">
        <v>44192.979050925926</v>
      </c>
      <c r="B153" s="54"/>
      <c r="C153" s="48">
        <v>100</v>
      </c>
      <c r="D153" s="49">
        <v>94.05</v>
      </c>
    </row>
    <row r="154" spans="1:4" x14ac:dyDescent="0.25">
      <c r="A154" s="52">
        <v>44193.690439814818</v>
      </c>
      <c r="B154" s="54"/>
      <c r="C154" s="48">
        <v>100</v>
      </c>
      <c r="D154" s="49">
        <v>93.5</v>
      </c>
    </row>
    <row r="155" spans="1:4" x14ac:dyDescent="0.25">
      <c r="A155" s="52">
        <v>44193.806168981479</v>
      </c>
      <c r="B155" s="54"/>
      <c r="C155" s="48">
        <v>4900</v>
      </c>
      <c r="D155" s="49">
        <v>4510.45</v>
      </c>
    </row>
    <row r="156" spans="1:4" x14ac:dyDescent="0.25">
      <c r="A156" s="52">
        <v>44194.625416666669</v>
      </c>
      <c r="B156" s="54"/>
      <c r="C156" s="48">
        <v>300</v>
      </c>
      <c r="D156" s="49">
        <v>282.14999999999998</v>
      </c>
    </row>
    <row r="157" spans="1:4" x14ac:dyDescent="0.25">
      <c r="A157" s="52">
        <v>44194.707418981481</v>
      </c>
      <c r="B157" s="54"/>
      <c r="C157" s="48">
        <v>100</v>
      </c>
      <c r="D157" s="49">
        <v>94.05</v>
      </c>
    </row>
    <row r="158" spans="1:4" x14ac:dyDescent="0.25">
      <c r="A158" s="52">
        <v>44195.516377314816</v>
      </c>
      <c r="B158" s="54"/>
      <c r="C158" s="48">
        <v>200</v>
      </c>
      <c r="D158" s="49">
        <v>187</v>
      </c>
    </row>
    <row r="159" spans="1:4" x14ac:dyDescent="0.25">
      <c r="A159" s="52">
        <v>44195.568171296298</v>
      </c>
      <c r="B159" s="54"/>
      <c r="C159" s="48">
        <v>200</v>
      </c>
      <c r="D159" s="49">
        <v>187</v>
      </c>
    </row>
    <row r="160" spans="1:4" x14ac:dyDescent="0.25">
      <c r="A160" s="52">
        <v>44195.769259259258</v>
      </c>
      <c r="B160" s="54"/>
      <c r="C160" s="48">
        <v>500</v>
      </c>
      <c r="D160" s="49">
        <v>460.25</v>
      </c>
    </row>
    <row r="161" spans="1:4" x14ac:dyDescent="0.25">
      <c r="A161" s="52">
        <v>44195.794270833336</v>
      </c>
      <c r="B161" s="54"/>
      <c r="C161" s="48">
        <v>500</v>
      </c>
      <c r="D161" s="49">
        <v>467.5</v>
      </c>
    </row>
    <row r="162" spans="1:4" x14ac:dyDescent="0.25">
      <c r="A162" s="52">
        <v>44195.806967592594</v>
      </c>
      <c r="B162" s="54"/>
      <c r="C162" s="48">
        <v>100</v>
      </c>
      <c r="D162" s="49">
        <v>93.5</v>
      </c>
    </row>
    <row r="163" spans="1:4" x14ac:dyDescent="0.25">
      <c r="A163" s="52">
        <v>44196.626006944447</v>
      </c>
      <c r="B163" s="54"/>
      <c r="C163" s="48">
        <v>1000</v>
      </c>
      <c r="D163" s="49">
        <v>935</v>
      </c>
    </row>
    <row r="164" spans="1:4" x14ac:dyDescent="0.25">
      <c r="A164" s="52">
        <v>44196.631863425922</v>
      </c>
      <c r="B164" s="54"/>
      <c r="C164" s="48">
        <v>200</v>
      </c>
      <c r="D164" s="49">
        <v>184.1</v>
      </c>
    </row>
    <row r="165" spans="1:4" x14ac:dyDescent="0.25">
      <c r="D165" s="57">
        <f>SUM(D68:D164)</f>
        <v>31838.100000000002</v>
      </c>
    </row>
    <row r="166" spans="1:4" x14ac:dyDescent="0.25">
      <c r="B166" s="17" t="s">
        <v>158</v>
      </c>
    </row>
    <row r="167" spans="1:4" ht="28.5" x14ac:dyDescent="0.25">
      <c r="A167" s="58" t="s">
        <v>12</v>
      </c>
      <c r="B167" s="59" t="s">
        <v>80</v>
      </c>
      <c r="C167" s="60" t="s">
        <v>81</v>
      </c>
      <c r="D167" s="60" t="s">
        <v>82</v>
      </c>
    </row>
    <row r="168" spans="1:4" x14ac:dyDescent="0.25">
      <c r="A168" s="52">
        <v>44165.413645833331</v>
      </c>
      <c r="B168" s="61" t="s">
        <v>83</v>
      </c>
      <c r="C168" s="62">
        <v>500</v>
      </c>
      <c r="D168" s="63">
        <v>500</v>
      </c>
    </row>
    <row r="169" spans="1:4" x14ac:dyDescent="0.25">
      <c r="A169" s="52">
        <v>44165.565682870372</v>
      </c>
      <c r="B169" s="61" t="s">
        <v>84</v>
      </c>
      <c r="C169" s="62">
        <v>1500</v>
      </c>
      <c r="D169" s="63">
        <v>1500</v>
      </c>
    </row>
    <row r="170" spans="1:4" x14ac:dyDescent="0.25">
      <c r="A170" s="52">
        <v>44167.60460648148</v>
      </c>
      <c r="B170" s="61" t="s">
        <v>85</v>
      </c>
      <c r="C170" s="62">
        <v>5000</v>
      </c>
      <c r="D170" s="63">
        <v>5000</v>
      </c>
    </row>
    <row r="171" spans="1:4" x14ac:dyDescent="0.25">
      <c r="A171" s="52">
        <v>44168.748657407406</v>
      </c>
      <c r="B171" s="61" t="s">
        <v>86</v>
      </c>
      <c r="C171" s="62">
        <v>1500</v>
      </c>
      <c r="D171" s="63">
        <v>1500</v>
      </c>
    </row>
    <row r="172" spans="1:4" x14ac:dyDescent="0.25">
      <c r="A172" s="52">
        <v>44168.798981481479</v>
      </c>
      <c r="B172" s="61" t="s">
        <v>87</v>
      </c>
      <c r="C172" s="62">
        <v>1000</v>
      </c>
      <c r="D172" s="63">
        <v>1000</v>
      </c>
    </row>
    <row r="173" spans="1:4" x14ac:dyDescent="0.25">
      <c r="A173" s="52">
        <v>44169.475601851853</v>
      </c>
      <c r="B173" s="61" t="s">
        <v>88</v>
      </c>
      <c r="C173" s="62">
        <v>1500</v>
      </c>
      <c r="D173" s="63">
        <v>1500</v>
      </c>
    </row>
    <row r="174" spans="1:4" x14ac:dyDescent="0.25">
      <c r="A174" s="52">
        <v>44169.502592592595</v>
      </c>
      <c r="B174" s="61" t="s">
        <v>89</v>
      </c>
      <c r="C174" s="62">
        <v>1500</v>
      </c>
      <c r="D174" s="63">
        <v>1500</v>
      </c>
    </row>
    <row r="175" spans="1:4" x14ac:dyDescent="0.25">
      <c r="A175" s="52">
        <v>44169.557199074072</v>
      </c>
      <c r="B175" s="61" t="s">
        <v>90</v>
      </c>
      <c r="C175" s="62">
        <v>1777</v>
      </c>
      <c r="D175" s="63">
        <v>1777</v>
      </c>
    </row>
    <row r="176" spans="1:4" x14ac:dyDescent="0.25">
      <c r="A176" s="52">
        <v>44169.611724537041</v>
      </c>
      <c r="B176" s="61" t="s">
        <v>91</v>
      </c>
      <c r="C176" s="62">
        <v>1500</v>
      </c>
      <c r="D176" s="63">
        <v>1500</v>
      </c>
    </row>
    <row r="177" spans="1:4" x14ac:dyDescent="0.25">
      <c r="A177" s="52">
        <v>44169.840590277781</v>
      </c>
      <c r="B177" s="61" t="s">
        <v>92</v>
      </c>
      <c r="C177" s="62">
        <v>500</v>
      </c>
      <c r="D177" s="63">
        <v>500</v>
      </c>
    </row>
    <row r="178" spans="1:4" x14ac:dyDescent="0.25">
      <c r="A178" s="52">
        <v>44172.48878472222</v>
      </c>
      <c r="B178" s="61" t="s">
        <v>93</v>
      </c>
      <c r="C178" s="62">
        <v>1000</v>
      </c>
      <c r="D178" s="63">
        <v>1000</v>
      </c>
    </row>
    <row r="179" spans="1:4" x14ac:dyDescent="0.25">
      <c r="A179" s="52">
        <v>44173.389618055553</v>
      </c>
      <c r="B179" s="61" t="s">
        <v>94</v>
      </c>
      <c r="C179" s="62">
        <v>300</v>
      </c>
      <c r="D179" s="63">
        <v>300</v>
      </c>
    </row>
    <row r="180" spans="1:4" x14ac:dyDescent="0.25">
      <c r="A180" s="52">
        <v>44173.62222222222</v>
      </c>
      <c r="B180" s="61" t="s">
        <v>95</v>
      </c>
      <c r="C180" s="62">
        <v>5000</v>
      </c>
      <c r="D180" s="63">
        <v>5000</v>
      </c>
    </row>
    <row r="181" spans="1:4" x14ac:dyDescent="0.25">
      <c r="A181" s="52">
        <v>44175.430462962962</v>
      </c>
      <c r="B181" s="61" t="s">
        <v>96</v>
      </c>
      <c r="C181" s="62">
        <v>1500</v>
      </c>
      <c r="D181" s="63">
        <v>1500</v>
      </c>
    </row>
    <row r="182" spans="1:4" x14ac:dyDescent="0.25">
      <c r="A182" s="52">
        <v>44175.842175925929</v>
      </c>
      <c r="B182" s="61" t="s">
        <v>97</v>
      </c>
      <c r="C182" s="62">
        <v>500</v>
      </c>
      <c r="D182" s="63">
        <v>500</v>
      </c>
    </row>
    <row r="183" spans="1:4" x14ac:dyDescent="0.25">
      <c r="A183" s="52">
        <v>44175.858414351853</v>
      </c>
      <c r="B183" s="61" t="s">
        <v>98</v>
      </c>
      <c r="C183" s="62">
        <v>35000</v>
      </c>
      <c r="D183" s="63">
        <v>35000</v>
      </c>
    </row>
    <row r="184" spans="1:4" x14ac:dyDescent="0.25">
      <c r="A184" s="52">
        <v>44176.548784722225</v>
      </c>
      <c r="B184" s="61" t="s">
        <v>99</v>
      </c>
      <c r="C184" s="62">
        <v>3000</v>
      </c>
      <c r="D184" s="63">
        <v>3000</v>
      </c>
    </row>
    <row r="185" spans="1:4" x14ac:dyDescent="0.25">
      <c r="A185" s="52">
        <v>44179.458379629628</v>
      </c>
      <c r="B185" s="61" t="s">
        <v>100</v>
      </c>
      <c r="C185" s="62">
        <v>1500</v>
      </c>
      <c r="D185" s="63">
        <v>1500</v>
      </c>
    </row>
    <row r="186" spans="1:4" x14ac:dyDescent="0.25">
      <c r="A186" s="52">
        <v>44179.710972222223</v>
      </c>
      <c r="B186" s="61" t="s">
        <v>101</v>
      </c>
      <c r="C186" s="62">
        <v>500</v>
      </c>
      <c r="D186" s="63">
        <v>500</v>
      </c>
    </row>
    <row r="187" spans="1:4" x14ac:dyDescent="0.25">
      <c r="A187" s="52">
        <v>44179.816944444443</v>
      </c>
      <c r="B187" s="61" t="s">
        <v>102</v>
      </c>
      <c r="C187" s="62">
        <v>100</v>
      </c>
      <c r="D187" s="63">
        <v>100</v>
      </c>
    </row>
    <row r="188" spans="1:4" x14ac:dyDescent="0.25">
      <c r="A188" s="52">
        <v>44180.0390162037</v>
      </c>
      <c r="B188" s="61" t="s">
        <v>103</v>
      </c>
      <c r="C188" s="62">
        <v>8500</v>
      </c>
      <c r="D188" s="63">
        <v>8500</v>
      </c>
    </row>
    <row r="189" spans="1:4" x14ac:dyDescent="0.25">
      <c r="A189" s="52">
        <v>44180.550706018519</v>
      </c>
      <c r="B189" s="61" t="s">
        <v>104</v>
      </c>
      <c r="C189" s="62">
        <v>5000</v>
      </c>
      <c r="D189" s="63">
        <v>5000</v>
      </c>
    </row>
    <row r="190" spans="1:4" x14ac:dyDescent="0.25">
      <c r="A190" s="52">
        <v>44180.803206018521</v>
      </c>
      <c r="B190" s="61" t="s">
        <v>105</v>
      </c>
      <c r="C190" s="62">
        <v>3000</v>
      </c>
      <c r="D190" s="63">
        <v>3000</v>
      </c>
    </row>
    <row r="191" spans="1:4" x14ac:dyDescent="0.25">
      <c r="A191" s="52">
        <v>44180.980891203704</v>
      </c>
      <c r="B191" s="61" t="s">
        <v>106</v>
      </c>
      <c r="C191" s="62">
        <v>2000</v>
      </c>
      <c r="D191" s="63">
        <v>2000</v>
      </c>
    </row>
    <row r="192" spans="1:4" x14ac:dyDescent="0.25">
      <c r="A192" s="52">
        <v>44181.567337962966</v>
      </c>
      <c r="B192" s="61" t="s">
        <v>107</v>
      </c>
      <c r="C192" s="62">
        <v>50000</v>
      </c>
      <c r="D192" s="63">
        <v>50000</v>
      </c>
    </row>
    <row r="193" spans="1:4" x14ac:dyDescent="0.25">
      <c r="A193" s="52">
        <v>44181.637291666666</v>
      </c>
      <c r="B193" s="61" t="s">
        <v>108</v>
      </c>
      <c r="C193" s="62">
        <v>4450</v>
      </c>
      <c r="D193" s="63">
        <v>4450</v>
      </c>
    </row>
    <row r="194" spans="1:4" x14ac:dyDescent="0.25">
      <c r="A194" s="52">
        <v>44181.644120370373</v>
      </c>
      <c r="B194" s="61" t="s">
        <v>109</v>
      </c>
      <c r="C194" s="62">
        <v>100000</v>
      </c>
      <c r="D194" s="63">
        <v>100000</v>
      </c>
    </row>
    <row r="195" spans="1:4" x14ac:dyDescent="0.25">
      <c r="A195" s="52">
        <v>44182.447326388887</v>
      </c>
      <c r="B195" s="61" t="s">
        <v>110</v>
      </c>
      <c r="C195" s="62">
        <v>3000</v>
      </c>
      <c r="D195" s="63">
        <v>3000</v>
      </c>
    </row>
    <row r="196" spans="1:4" x14ac:dyDescent="0.25">
      <c r="A196" s="52">
        <v>44183.44667824074</v>
      </c>
      <c r="B196" s="61" t="s">
        <v>111</v>
      </c>
      <c r="C196" s="62">
        <v>1500</v>
      </c>
      <c r="D196" s="63">
        <v>1500</v>
      </c>
    </row>
    <row r="197" spans="1:4" x14ac:dyDescent="0.25">
      <c r="A197" s="52">
        <v>44183.89875</v>
      </c>
      <c r="B197" s="61" t="s">
        <v>112</v>
      </c>
      <c r="C197" s="62">
        <v>1000</v>
      </c>
      <c r="D197" s="63">
        <v>1000</v>
      </c>
    </row>
    <row r="198" spans="1:4" x14ac:dyDescent="0.25">
      <c r="A198" s="52">
        <v>44187.398969907408</v>
      </c>
      <c r="B198" s="54" t="s">
        <v>113</v>
      </c>
      <c r="C198" s="48">
        <v>3100</v>
      </c>
      <c r="D198" s="64">
        <v>3100</v>
      </c>
    </row>
    <row r="199" spans="1:4" x14ac:dyDescent="0.25">
      <c r="A199" s="52">
        <v>44187.823310185187</v>
      </c>
      <c r="B199" s="54" t="s">
        <v>114</v>
      </c>
      <c r="C199" s="48">
        <v>20000</v>
      </c>
      <c r="D199" s="64">
        <v>20000</v>
      </c>
    </row>
    <row r="200" spans="1:4" x14ac:dyDescent="0.25">
      <c r="A200" s="52">
        <v>44188.481400462966</v>
      </c>
      <c r="B200" s="54" t="s">
        <v>115</v>
      </c>
      <c r="C200" s="48">
        <v>1500</v>
      </c>
      <c r="D200" s="64">
        <v>1500</v>
      </c>
    </row>
    <row r="201" spans="1:4" x14ac:dyDescent="0.25">
      <c r="A201" s="52">
        <v>44188.515787037039</v>
      </c>
      <c r="B201" s="54" t="s">
        <v>116</v>
      </c>
      <c r="C201" s="48">
        <v>5000</v>
      </c>
      <c r="D201" s="64">
        <v>5000</v>
      </c>
    </row>
    <row r="202" spans="1:4" x14ac:dyDescent="0.25">
      <c r="A202" s="52">
        <v>44188.569201388891</v>
      </c>
      <c r="B202" s="54" t="s">
        <v>117</v>
      </c>
      <c r="C202" s="48">
        <v>300</v>
      </c>
      <c r="D202" s="64">
        <v>300</v>
      </c>
    </row>
    <row r="203" spans="1:4" x14ac:dyDescent="0.25">
      <c r="A203" s="52">
        <v>44189.685254629629</v>
      </c>
      <c r="B203" s="54" t="s">
        <v>118</v>
      </c>
      <c r="C203" s="48">
        <v>300</v>
      </c>
      <c r="D203" s="64">
        <v>300</v>
      </c>
    </row>
    <row r="204" spans="1:4" x14ac:dyDescent="0.25">
      <c r="A204" s="52">
        <v>44190.437071759261</v>
      </c>
      <c r="B204" s="54" t="s">
        <v>119</v>
      </c>
      <c r="C204" s="48">
        <v>3000</v>
      </c>
      <c r="D204" s="64">
        <v>3000</v>
      </c>
    </row>
    <row r="205" spans="1:4" x14ac:dyDescent="0.25">
      <c r="A205" s="52">
        <v>44193.709039351852</v>
      </c>
      <c r="B205" s="54" t="s">
        <v>120</v>
      </c>
      <c r="C205" s="48">
        <v>4000</v>
      </c>
      <c r="D205" s="64">
        <v>4000</v>
      </c>
    </row>
    <row r="206" spans="1:4" x14ac:dyDescent="0.25">
      <c r="A206" s="52">
        <v>44194.930381944447</v>
      </c>
      <c r="B206" s="54" t="s">
        <v>121</v>
      </c>
      <c r="C206" s="48">
        <v>1000</v>
      </c>
      <c r="D206" s="64">
        <v>1000</v>
      </c>
    </row>
    <row r="207" spans="1:4" x14ac:dyDescent="0.25">
      <c r="A207" s="52">
        <v>44194.963055555556</v>
      </c>
      <c r="B207" s="54" t="s">
        <v>122</v>
      </c>
      <c r="C207" s="48">
        <v>3000</v>
      </c>
      <c r="D207" s="64">
        <v>3000</v>
      </c>
    </row>
    <row r="208" spans="1:4" x14ac:dyDescent="0.25">
      <c r="A208" s="52">
        <v>44194</v>
      </c>
      <c r="B208" s="54" t="s">
        <v>118</v>
      </c>
      <c r="C208" s="62">
        <v>2568.9199999999837</v>
      </c>
      <c r="D208" s="63">
        <v>2568.9199999999837</v>
      </c>
    </row>
    <row r="209" spans="1:4" x14ac:dyDescent="0.25">
      <c r="D209" s="65">
        <f>SUM(D168:D208)</f>
        <v>286895.92</v>
      </c>
    </row>
    <row r="211" spans="1:4" ht="43.5" x14ac:dyDescent="0.25">
      <c r="B211" s="91" t="s">
        <v>159</v>
      </c>
    </row>
    <row r="212" spans="1:4" ht="28.5" x14ac:dyDescent="0.25">
      <c r="A212" s="66" t="s">
        <v>12</v>
      </c>
      <c r="B212" s="67" t="s">
        <v>80</v>
      </c>
      <c r="C212" s="68" t="s">
        <v>81</v>
      </c>
      <c r="D212" s="68" t="s">
        <v>82</v>
      </c>
    </row>
    <row r="213" spans="1:4" x14ac:dyDescent="0.25">
      <c r="A213" s="69">
        <v>44166.743090277778</v>
      </c>
      <c r="B213" s="70">
        <v>561729267</v>
      </c>
      <c r="C213" s="62">
        <v>300</v>
      </c>
      <c r="D213" s="71">
        <v>291.3</v>
      </c>
    </row>
    <row r="214" spans="1:4" x14ac:dyDescent="0.25">
      <c r="A214" s="69">
        <v>44167.625543981485</v>
      </c>
      <c r="B214" s="70">
        <v>562609949</v>
      </c>
      <c r="C214" s="62">
        <v>1000</v>
      </c>
      <c r="D214" s="71">
        <v>971</v>
      </c>
    </row>
    <row r="215" spans="1:4" x14ac:dyDescent="0.25">
      <c r="A215" s="69">
        <v>44167.887638888889</v>
      </c>
      <c r="B215" s="70">
        <v>562879375</v>
      </c>
      <c r="C215" s="62">
        <v>500</v>
      </c>
      <c r="D215" s="71">
        <v>485.5</v>
      </c>
    </row>
    <row r="216" spans="1:4" x14ac:dyDescent="0.25">
      <c r="A216" s="69">
        <v>44168.681400462963</v>
      </c>
      <c r="B216" s="70">
        <v>563717999</v>
      </c>
      <c r="C216" s="62">
        <v>100</v>
      </c>
      <c r="D216" s="71">
        <v>96.1</v>
      </c>
    </row>
    <row r="217" spans="1:4" x14ac:dyDescent="0.25">
      <c r="A217" s="69">
        <v>44169.020798611113</v>
      </c>
      <c r="B217" s="70">
        <v>564057570</v>
      </c>
      <c r="C217" s="62">
        <v>200</v>
      </c>
      <c r="D217" s="71">
        <v>194.2</v>
      </c>
    </row>
    <row r="218" spans="1:4" x14ac:dyDescent="0.25">
      <c r="A218" s="69">
        <v>44169.597546296296</v>
      </c>
      <c r="B218" s="70">
        <v>564702886</v>
      </c>
      <c r="C218" s="62">
        <v>500</v>
      </c>
      <c r="D218" s="71">
        <v>485.5</v>
      </c>
    </row>
    <row r="219" spans="1:4" x14ac:dyDescent="0.25">
      <c r="A219" s="69">
        <v>44169.668194444443</v>
      </c>
      <c r="B219" s="70">
        <v>564791132</v>
      </c>
      <c r="C219" s="62">
        <v>2000</v>
      </c>
      <c r="D219" s="71">
        <v>1942</v>
      </c>
    </row>
    <row r="220" spans="1:4" x14ac:dyDescent="0.25">
      <c r="A220" s="69">
        <v>44169.880046296297</v>
      </c>
      <c r="B220" s="70">
        <v>565024634</v>
      </c>
      <c r="C220" s="62">
        <v>95000</v>
      </c>
      <c r="D220" s="71">
        <v>90345</v>
      </c>
    </row>
    <row r="221" spans="1:4" x14ac:dyDescent="0.25">
      <c r="A221" s="69">
        <v>44169.93986111111</v>
      </c>
      <c r="B221" s="70">
        <v>565072886</v>
      </c>
      <c r="C221" s="62">
        <v>1000</v>
      </c>
      <c r="D221" s="71">
        <v>971</v>
      </c>
    </row>
    <row r="222" spans="1:4" x14ac:dyDescent="0.25">
      <c r="A222" s="69">
        <v>44170.558287037034</v>
      </c>
      <c r="B222" s="70">
        <v>565750773</v>
      </c>
      <c r="C222" s="62">
        <v>300</v>
      </c>
      <c r="D222" s="71">
        <v>291.3</v>
      </c>
    </row>
    <row r="223" spans="1:4" x14ac:dyDescent="0.25">
      <c r="A223" s="69">
        <v>44170.559027777781</v>
      </c>
      <c r="B223" s="70">
        <v>565751569</v>
      </c>
      <c r="C223" s="62">
        <v>200</v>
      </c>
      <c r="D223" s="71">
        <v>194.2</v>
      </c>
    </row>
    <row r="224" spans="1:4" x14ac:dyDescent="0.25">
      <c r="A224" s="69">
        <v>44170.591886574075</v>
      </c>
      <c r="B224" s="70">
        <v>565786657</v>
      </c>
      <c r="C224" s="62">
        <v>500</v>
      </c>
      <c r="D224" s="71">
        <v>485.5</v>
      </c>
    </row>
    <row r="225" spans="1:4" x14ac:dyDescent="0.25">
      <c r="A225" s="69">
        <v>44170.747395833336</v>
      </c>
      <c r="B225" s="70">
        <v>565977503</v>
      </c>
      <c r="C225" s="62">
        <v>500</v>
      </c>
      <c r="D225" s="71">
        <v>485.5</v>
      </c>
    </row>
    <row r="226" spans="1:4" x14ac:dyDescent="0.25">
      <c r="A226" s="69">
        <v>44171.698275462964</v>
      </c>
      <c r="B226" s="70">
        <v>566989055</v>
      </c>
      <c r="C226" s="62">
        <v>10000</v>
      </c>
      <c r="D226" s="71">
        <v>9710</v>
      </c>
    </row>
    <row r="227" spans="1:4" x14ac:dyDescent="0.25">
      <c r="A227" s="69">
        <v>44171.720879629633</v>
      </c>
      <c r="B227" s="70">
        <v>567010896</v>
      </c>
      <c r="C227" s="62">
        <v>1000</v>
      </c>
      <c r="D227" s="71">
        <v>971</v>
      </c>
    </row>
    <row r="228" spans="1:4" x14ac:dyDescent="0.25">
      <c r="A228" s="69">
        <v>44171.826921296299</v>
      </c>
      <c r="B228" s="70">
        <v>567110771</v>
      </c>
      <c r="C228" s="62">
        <v>5000</v>
      </c>
      <c r="D228" s="71">
        <v>4855</v>
      </c>
    </row>
    <row r="229" spans="1:4" x14ac:dyDescent="0.25">
      <c r="A229" s="69">
        <v>44172.39744212963</v>
      </c>
      <c r="B229" s="70">
        <v>567697891</v>
      </c>
      <c r="C229" s="62">
        <v>500</v>
      </c>
      <c r="D229" s="71">
        <v>485.5</v>
      </c>
    </row>
    <row r="230" spans="1:4" x14ac:dyDescent="0.25">
      <c r="A230" s="69">
        <v>44172.453229166669</v>
      </c>
      <c r="B230" s="70">
        <v>567742670</v>
      </c>
      <c r="C230" s="62">
        <v>500</v>
      </c>
      <c r="D230" s="71">
        <v>485.5</v>
      </c>
    </row>
    <row r="231" spans="1:4" x14ac:dyDescent="0.25">
      <c r="A231" s="69">
        <v>44172.626620370371</v>
      </c>
      <c r="B231" s="70">
        <v>567909844</v>
      </c>
      <c r="C231" s="62">
        <v>1000</v>
      </c>
      <c r="D231" s="71">
        <v>971</v>
      </c>
    </row>
    <row r="232" spans="1:4" x14ac:dyDescent="0.25">
      <c r="A232" s="69">
        <v>44172.684328703705</v>
      </c>
      <c r="B232" s="70">
        <v>567957622</v>
      </c>
      <c r="C232" s="62">
        <v>3000</v>
      </c>
      <c r="D232" s="71">
        <v>2913</v>
      </c>
    </row>
    <row r="233" spans="1:4" x14ac:dyDescent="0.25">
      <c r="A233" s="69">
        <v>44173.459756944445</v>
      </c>
      <c r="B233" s="70">
        <v>568716341</v>
      </c>
      <c r="C233" s="62">
        <v>3000</v>
      </c>
      <c r="D233" s="71">
        <v>2913</v>
      </c>
    </row>
    <row r="234" spans="1:4" x14ac:dyDescent="0.25">
      <c r="A234" s="69">
        <v>44173.541458333333</v>
      </c>
      <c r="B234" s="70">
        <v>568784542</v>
      </c>
      <c r="C234" s="62">
        <v>3000</v>
      </c>
      <c r="D234" s="71">
        <v>2913</v>
      </c>
    </row>
    <row r="235" spans="1:4" x14ac:dyDescent="0.25">
      <c r="A235" s="69">
        <v>44173.773101851853</v>
      </c>
      <c r="B235" s="70">
        <v>569006465</v>
      </c>
      <c r="C235" s="62">
        <v>500</v>
      </c>
      <c r="D235" s="71">
        <v>485.5</v>
      </c>
    </row>
    <row r="236" spans="1:4" x14ac:dyDescent="0.25">
      <c r="A236" s="69">
        <v>44173.810185185182</v>
      </c>
      <c r="B236" s="70">
        <v>569038772</v>
      </c>
      <c r="C236" s="62">
        <v>1500</v>
      </c>
      <c r="D236" s="71">
        <v>1456.5</v>
      </c>
    </row>
    <row r="237" spans="1:4" x14ac:dyDescent="0.25">
      <c r="A237" s="69">
        <v>44173.824571759258</v>
      </c>
      <c r="B237" s="70">
        <v>569051356</v>
      </c>
      <c r="C237" s="62">
        <v>1000</v>
      </c>
      <c r="D237" s="71">
        <v>971</v>
      </c>
    </row>
    <row r="238" spans="1:4" x14ac:dyDescent="0.25">
      <c r="A238" s="69">
        <v>44174.549328703702</v>
      </c>
      <c r="B238" s="70">
        <v>569770185</v>
      </c>
      <c r="C238" s="62">
        <v>2000</v>
      </c>
      <c r="D238" s="71">
        <v>1942</v>
      </c>
    </row>
    <row r="239" spans="1:4" x14ac:dyDescent="0.25">
      <c r="A239" s="69">
        <v>44175.577569444446</v>
      </c>
      <c r="B239" s="70">
        <v>570761706</v>
      </c>
      <c r="C239" s="62">
        <v>38000</v>
      </c>
      <c r="D239" s="71">
        <v>36898</v>
      </c>
    </row>
    <row r="240" spans="1:4" x14ac:dyDescent="0.25">
      <c r="A240" s="69">
        <v>44175.75037037037</v>
      </c>
      <c r="B240" s="70">
        <v>570945070</v>
      </c>
      <c r="C240" s="62">
        <v>1000</v>
      </c>
      <c r="D240" s="71">
        <v>971</v>
      </c>
    </row>
    <row r="241" spans="1:4" x14ac:dyDescent="0.25">
      <c r="A241" s="69">
        <v>44175.87027777778</v>
      </c>
      <c r="B241" s="70">
        <v>571083957</v>
      </c>
      <c r="C241" s="62">
        <v>300</v>
      </c>
      <c r="D241" s="71">
        <v>291.3</v>
      </c>
    </row>
    <row r="242" spans="1:4" x14ac:dyDescent="0.25">
      <c r="A242" s="69">
        <v>44176.226875</v>
      </c>
      <c r="B242" s="70">
        <v>571557606</v>
      </c>
      <c r="C242" s="62">
        <v>1000</v>
      </c>
      <c r="D242" s="71">
        <v>971</v>
      </c>
    </row>
    <row r="243" spans="1:4" x14ac:dyDescent="0.25">
      <c r="A243" s="69">
        <v>44176.684537037036</v>
      </c>
      <c r="B243" s="70">
        <v>571980412</v>
      </c>
      <c r="C243" s="62">
        <v>3000</v>
      </c>
      <c r="D243" s="71">
        <v>2913</v>
      </c>
    </row>
    <row r="244" spans="1:4" x14ac:dyDescent="0.25">
      <c r="A244" s="69">
        <v>44176.733564814815</v>
      </c>
      <c r="B244" s="70">
        <v>572032326</v>
      </c>
      <c r="C244" s="62">
        <v>500</v>
      </c>
      <c r="D244" s="71">
        <v>485.5</v>
      </c>
    </row>
    <row r="245" spans="1:4" x14ac:dyDescent="0.25">
      <c r="A245" s="69">
        <v>44176.744479166664</v>
      </c>
      <c r="B245" s="70">
        <v>572044250</v>
      </c>
      <c r="C245" s="62">
        <v>1000</v>
      </c>
      <c r="D245" s="71">
        <v>971</v>
      </c>
    </row>
    <row r="246" spans="1:4" x14ac:dyDescent="0.25">
      <c r="A246" s="69">
        <v>44176.75199074074</v>
      </c>
      <c r="B246" s="70">
        <v>572052597</v>
      </c>
      <c r="C246" s="62">
        <v>500</v>
      </c>
      <c r="D246" s="71">
        <v>485.5</v>
      </c>
    </row>
    <row r="247" spans="1:4" x14ac:dyDescent="0.25">
      <c r="A247" s="69">
        <v>44176.767453703702</v>
      </c>
      <c r="B247" s="70">
        <v>572069127</v>
      </c>
      <c r="C247" s="62">
        <v>10000</v>
      </c>
      <c r="D247" s="71">
        <v>9710</v>
      </c>
    </row>
    <row r="248" spans="1:4" x14ac:dyDescent="0.25">
      <c r="A248" s="69">
        <v>44176.775000000001</v>
      </c>
      <c r="B248" s="70">
        <v>572077237</v>
      </c>
      <c r="C248" s="62">
        <v>700</v>
      </c>
      <c r="D248" s="71">
        <v>679.7</v>
      </c>
    </row>
    <row r="249" spans="1:4" x14ac:dyDescent="0.25">
      <c r="A249" s="69">
        <v>44177.018553240741</v>
      </c>
      <c r="B249" s="70">
        <v>572343254</v>
      </c>
      <c r="C249" s="62">
        <v>100</v>
      </c>
      <c r="D249" s="71">
        <v>96.1</v>
      </c>
    </row>
    <row r="250" spans="1:4" x14ac:dyDescent="0.25">
      <c r="A250" s="69">
        <v>44177.538043981483</v>
      </c>
      <c r="B250" s="70">
        <v>572899547</v>
      </c>
      <c r="C250" s="62">
        <v>30000</v>
      </c>
      <c r="D250" s="71">
        <v>29130</v>
      </c>
    </row>
    <row r="251" spans="1:4" x14ac:dyDescent="0.25">
      <c r="A251" s="69">
        <v>44177.939386574071</v>
      </c>
      <c r="B251" s="70">
        <v>573311429</v>
      </c>
      <c r="C251" s="62">
        <v>100</v>
      </c>
      <c r="D251" s="71">
        <v>96.1</v>
      </c>
    </row>
    <row r="252" spans="1:4" x14ac:dyDescent="0.25">
      <c r="A252" s="69">
        <v>44178.015219907407</v>
      </c>
      <c r="B252" s="70">
        <v>573380358</v>
      </c>
      <c r="C252" s="62">
        <v>5000</v>
      </c>
      <c r="D252" s="71">
        <v>4855</v>
      </c>
    </row>
    <row r="253" spans="1:4" x14ac:dyDescent="0.25">
      <c r="A253" s="69">
        <v>44178.447233796294</v>
      </c>
      <c r="B253" s="70">
        <v>573854787</v>
      </c>
      <c r="C253" s="62">
        <v>200</v>
      </c>
      <c r="D253" s="71">
        <v>194.2</v>
      </c>
    </row>
    <row r="254" spans="1:4" x14ac:dyDescent="0.25">
      <c r="A254" s="69">
        <v>44178.511516203704</v>
      </c>
      <c r="B254" s="70">
        <v>573906253</v>
      </c>
      <c r="C254" s="62">
        <v>500</v>
      </c>
      <c r="D254" s="71">
        <v>485.5</v>
      </c>
    </row>
    <row r="255" spans="1:4" x14ac:dyDescent="0.25">
      <c r="A255" s="69">
        <v>44178.709710648145</v>
      </c>
      <c r="B255" s="70">
        <v>574108750</v>
      </c>
      <c r="C255" s="62">
        <v>1000</v>
      </c>
      <c r="D255" s="71">
        <v>971</v>
      </c>
    </row>
    <row r="256" spans="1:4" x14ac:dyDescent="0.25">
      <c r="A256" s="69">
        <v>44178.932083333333</v>
      </c>
      <c r="B256" s="70">
        <v>574321540</v>
      </c>
      <c r="C256" s="62">
        <v>100</v>
      </c>
      <c r="D256" s="71">
        <v>96.1</v>
      </c>
    </row>
    <row r="257" spans="1:4" x14ac:dyDescent="0.25">
      <c r="A257" s="69">
        <v>44179.706331018519</v>
      </c>
      <c r="B257" s="70">
        <v>575160716</v>
      </c>
      <c r="C257" s="62">
        <v>1000</v>
      </c>
      <c r="D257" s="71">
        <v>971</v>
      </c>
    </row>
    <row r="258" spans="1:4" x14ac:dyDescent="0.25">
      <c r="A258" s="69">
        <v>44179.706400462965</v>
      </c>
      <c r="B258" s="70">
        <v>575160790</v>
      </c>
      <c r="C258" s="62">
        <v>500</v>
      </c>
      <c r="D258" s="71">
        <v>485.5</v>
      </c>
    </row>
    <row r="259" spans="1:4" x14ac:dyDescent="0.25">
      <c r="A259" s="69">
        <v>44179.706724537034</v>
      </c>
      <c r="B259" s="70">
        <v>575161050</v>
      </c>
      <c r="C259" s="62">
        <v>1000</v>
      </c>
      <c r="D259" s="71">
        <v>971</v>
      </c>
    </row>
    <row r="260" spans="1:4" x14ac:dyDescent="0.25">
      <c r="A260" s="69">
        <v>44179.710289351853</v>
      </c>
      <c r="B260" s="70">
        <v>575164270</v>
      </c>
      <c r="C260" s="62">
        <v>500</v>
      </c>
      <c r="D260" s="71">
        <v>485.5</v>
      </c>
    </row>
    <row r="261" spans="1:4" x14ac:dyDescent="0.25">
      <c r="A261" s="69">
        <v>44179.722384259258</v>
      </c>
      <c r="B261" s="70">
        <v>575175314</v>
      </c>
      <c r="C261" s="62">
        <v>1000</v>
      </c>
      <c r="D261" s="71">
        <v>971</v>
      </c>
    </row>
    <row r="262" spans="1:4" x14ac:dyDescent="0.25">
      <c r="A262" s="69">
        <v>44179.722615740742</v>
      </c>
      <c r="B262" s="70">
        <v>575175535</v>
      </c>
      <c r="C262" s="62">
        <v>2500</v>
      </c>
      <c r="D262" s="71">
        <v>2427.5</v>
      </c>
    </row>
    <row r="263" spans="1:4" x14ac:dyDescent="0.25">
      <c r="A263" s="69">
        <v>44179.730451388888</v>
      </c>
      <c r="B263" s="70">
        <v>575182954</v>
      </c>
      <c r="C263" s="62">
        <v>1000</v>
      </c>
      <c r="D263" s="71">
        <v>971</v>
      </c>
    </row>
    <row r="264" spans="1:4" x14ac:dyDescent="0.25">
      <c r="A264" s="69">
        <v>44179.741759259261</v>
      </c>
      <c r="B264" s="70">
        <v>575193240</v>
      </c>
      <c r="C264" s="62">
        <v>1000</v>
      </c>
      <c r="D264" s="71">
        <v>971</v>
      </c>
    </row>
    <row r="265" spans="1:4" x14ac:dyDescent="0.25">
      <c r="A265" s="69">
        <v>44179.746539351851</v>
      </c>
      <c r="B265" s="70">
        <v>575197823</v>
      </c>
      <c r="C265" s="62">
        <v>100</v>
      </c>
      <c r="D265" s="71">
        <v>96.1</v>
      </c>
    </row>
    <row r="266" spans="1:4" x14ac:dyDescent="0.25">
      <c r="A266" s="72">
        <v>44179.746932870374</v>
      </c>
      <c r="B266" s="73">
        <v>575198216</v>
      </c>
      <c r="C266" s="74">
        <v>3000</v>
      </c>
      <c r="D266" s="71">
        <v>2913</v>
      </c>
    </row>
    <row r="267" spans="1:4" x14ac:dyDescent="0.25">
      <c r="A267" s="72">
        <v>44179.751030092593</v>
      </c>
      <c r="B267" s="73">
        <v>575202021</v>
      </c>
      <c r="C267" s="74">
        <v>1000</v>
      </c>
      <c r="D267" s="71">
        <v>971</v>
      </c>
    </row>
    <row r="268" spans="1:4" x14ac:dyDescent="0.25">
      <c r="A268" s="72">
        <v>44179.756319444445</v>
      </c>
      <c r="B268" s="73">
        <v>575206890</v>
      </c>
      <c r="C268" s="74">
        <v>300</v>
      </c>
      <c r="D268" s="71">
        <v>291.3</v>
      </c>
    </row>
    <row r="269" spans="1:4" x14ac:dyDescent="0.25">
      <c r="A269" s="72">
        <v>44179.769178240742</v>
      </c>
      <c r="B269" s="73">
        <v>575218321</v>
      </c>
      <c r="C269" s="74">
        <v>500</v>
      </c>
      <c r="D269" s="71">
        <v>485.5</v>
      </c>
    </row>
    <row r="270" spans="1:4" x14ac:dyDescent="0.25">
      <c r="A270" s="72">
        <v>44179.777546296296</v>
      </c>
      <c r="B270" s="73">
        <v>575225914</v>
      </c>
      <c r="C270" s="74">
        <v>100</v>
      </c>
      <c r="D270" s="71">
        <v>96.1</v>
      </c>
    </row>
    <row r="271" spans="1:4" x14ac:dyDescent="0.25">
      <c r="A271" s="72">
        <v>44179.778437499997</v>
      </c>
      <c r="B271" s="73">
        <v>575226687</v>
      </c>
      <c r="C271" s="74">
        <v>100</v>
      </c>
      <c r="D271" s="71">
        <v>96.1</v>
      </c>
    </row>
    <row r="272" spans="1:4" x14ac:dyDescent="0.25">
      <c r="A272" s="72">
        <v>44179.80673611111</v>
      </c>
      <c r="B272" s="73">
        <v>575252873</v>
      </c>
      <c r="C272" s="74">
        <v>100</v>
      </c>
      <c r="D272" s="71">
        <v>95.1</v>
      </c>
    </row>
    <row r="273" spans="1:4" x14ac:dyDescent="0.25">
      <c r="A273" s="72">
        <v>44179.840046296296</v>
      </c>
      <c r="B273" s="73">
        <v>575283660</v>
      </c>
      <c r="C273" s="74">
        <v>200</v>
      </c>
      <c r="D273" s="71">
        <v>194.2</v>
      </c>
    </row>
    <row r="274" spans="1:4" x14ac:dyDescent="0.25">
      <c r="A274" s="72">
        <v>44179.840474537035</v>
      </c>
      <c r="B274" s="73">
        <v>575284092</v>
      </c>
      <c r="C274" s="74">
        <v>1000</v>
      </c>
      <c r="D274" s="71">
        <v>971</v>
      </c>
    </row>
    <row r="275" spans="1:4" x14ac:dyDescent="0.25">
      <c r="A275" s="72">
        <v>44179.878483796296</v>
      </c>
      <c r="B275" s="73">
        <v>575334186</v>
      </c>
      <c r="C275" s="74">
        <v>1000</v>
      </c>
      <c r="D275" s="71">
        <v>971</v>
      </c>
    </row>
    <row r="276" spans="1:4" x14ac:dyDescent="0.25">
      <c r="A276" s="72">
        <v>44179.891250000001</v>
      </c>
      <c r="B276" s="73">
        <v>575344894</v>
      </c>
      <c r="C276" s="74">
        <v>6000</v>
      </c>
      <c r="D276" s="71">
        <v>5826</v>
      </c>
    </row>
    <row r="277" spans="1:4" x14ac:dyDescent="0.25">
      <c r="A277" s="72">
        <v>44179.892569444448</v>
      </c>
      <c r="B277" s="73">
        <v>575345950</v>
      </c>
      <c r="C277" s="74">
        <v>3000</v>
      </c>
      <c r="D277" s="71">
        <v>2913</v>
      </c>
    </row>
    <row r="278" spans="1:4" x14ac:dyDescent="0.25">
      <c r="A278" s="72">
        <v>44179.894814814812</v>
      </c>
      <c r="B278" s="73">
        <v>575347577</v>
      </c>
      <c r="C278" s="74">
        <v>3000</v>
      </c>
      <c r="D278" s="71">
        <v>2913</v>
      </c>
    </row>
    <row r="279" spans="1:4" x14ac:dyDescent="0.25">
      <c r="A279" s="72">
        <v>44179.896979166668</v>
      </c>
      <c r="B279" s="73">
        <v>575349408</v>
      </c>
      <c r="C279" s="74">
        <v>50</v>
      </c>
      <c r="D279" s="71">
        <v>46.1</v>
      </c>
    </row>
    <row r="280" spans="1:4" x14ac:dyDescent="0.25">
      <c r="A280" s="72">
        <v>44179.908148148148</v>
      </c>
      <c r="B280" s="73">
        <v>575357899</v>
      </c>
      <c r="C280" s="74">
        <v>200</v>
      </c>
      <c r="D280" s="71">
        <v>194.2</v>
      </c>
    </row>
    <row r="281" spans="1:4" x14ac:dyDescent="0.25">
      <c r="A281" s="72">
        <v>44179.919340277775</v>
      </c>
      <c r="B281" s="73">
        <v>575366130</v>
      </c>
      <c r="C281" s="74">
        <v>1000</v>
      </c>
      <c r="D281" s="71">
        <v>971</v>
      </c>
    </row>
    <row r="282" spans="1:4" x14ac:dyDescent="0.25">
      <c r="A282" s="72">
        <v>44179.951643518521</v>
      </c>
      <c r="B282" s="73">
        <v>575390269</v>
      </c>
      <c r="C282" s="74">
        <v>500</v>
      </c>
      <c r="D282" s="71">
        <v>485.5</v>
      </c>
    </row>
    <row r="283" spans="1:4" x14ac:dyDescent="0.25">
      <c r="A283" s="69">
        <v>44179.965694444443</v>
      </c>
      <c r="B283" s="70">
        <v>575399454</v>
      </c>
      <c r="C283" s="62">
        <v>100</v>
      </c>
      <c r="D283" s="71">
        <v>96.1</v>
      </c>
    </row>
    <row r="284" spans="1:4" x14ac:dyDescent="0.25">
      <c r="A284" s="69">
        <v>44179.988171296296</v>
      </c>
      <c r="B284" s="70">
        <v>575413559</v>
      </c>
      <c r="C284" s="62">
        <v>300</v>
      </c>
      <c r="D284" s="71">
        <v>291.3</v>
      </c>
    </row>
    <row r="285" spans="1:4" x14ac:dyDescent="0.25">
      <c r="A285" s="69">
        <v>44180.025578703702</v>
      </c>
      <c r="B285" s="70">
        <v>575473835</v>
      </c>
      <c r="C285" s="62">
        <v>500</v>
      </c>
      <c r="D285" s="71">
        <v>485.5</v>
      </c>
    </row>
    <row r="286" spans="1:4" x14ac:dyDescent="0.25">
      <c r="A286" s="69">
        <v>44180.036076388889</v>
      </c>
      <c r="B286" s="70">
        <v>575495641</v>
      </c>
      <c r="C286" s="62">
        <v>1000</v>
      </c>
      <c r="D286" s="71">
        <v>971</v>
      </c>
    </row>
    <row r="287" spans="1:4" x14ac:dyDescent="0.25">
      <c r="A287" s="69">
        <v>44180.336562500001</v>
      </c>
      <c r="B287" s="70">
        <v>575840097</v>
      </c>
      <c r="C287" s="62">
        <v>100</v>
      </c>
      <c r="D287" s="71">
        <v>96.1</v>
      </c>
    </row>
    <row r="288" spans="1:4" x14ac:dyDescent="0.25">
      <c r="A288" s="69">
        <v>44180.54347222222</v>
      </c>
      <c r="B288" s="70">
        <v>576038130</v>
      </c>
      <c r="C288" s="62">
        <v>3000</v>
      </c>
      <c r="D288" s="71">
        <v>2913</v>
      </c>
    </row>
    <row r="289" spans="1:4" x14ac:dyDescent="0.25">
      <c r="A289" s="69">
        <v>44180.572939814818</v>
      </c>
      <c r="B289" s="70">
        <v>576068933</v>
      </c>
      <c r="C289" s="62">
        <v>200</v>
      </c>
      <c r="D289" s="71">
        <v>194.2</v>
      </c>
    </row>
    <row r="290" spans="1:4" x14ac:dyDescent="0.25">
      <c r="A290" s="69">
        <v>44180.574120370373</v>
      </c>
      <c r="B290" s="70">
        <v>576070115</v>
      </c>
      <c r="C290" s="62">
        <v>5000</v>
      </c>
      <c r="D290" s="71">
        <v>4855</v>
      </c>
    </row>
    <row r="291" spans="1:4" x14ac:dyDescent="0.25">
      <c r="A291" s="69">
        <v>44180.622824074075</v>
      </c>
      <c r="B291" s="70">
        <v>576130638</v>
      </c>
      <c r="C291" s="62">
        <v>1000</v>
      </c>
      <c r="D291" s="71">
        <v>971</v>
      </c>
    </row>
    <row r="292" spans="1:4" x14ac:dyDescent="0.25">
      <c r="A292" s="69">
        <v>44180.625520833331</v>
      </c>
      <c r="B292" s="70">
        <v>576134513</v>
      </c>
      <c r="C292" s="62">
        <v>500</v>
      </c>
      <c r="D292" s="71">
        <v>485.5</v>
      </c>
    </row>
    <row r="293" spans="1:4" x14ac:dyDescent="0.25">
      <c r="A293" s="69">
        <v>44180.63790509259</v>
      </c>
      <c r="B293" s="70">
        <v>576147600</v>
      </c>
      <c r="C293" s="62">
        <v>300</v>
      </c>
      <c r="D293" s="71">
        <v>291.3</v>
      </c>
    </row>
    <row r="294" spans="1:4" x14ac:dyDescent="0.25">
      <c r="A294" s="69">
        <v>44180.68681712963</v>
      </c>
      <c r="B294" s="70">
        <v>576196081</v>
      </c>
      <c r="C294" s="62">
        <v>10000</v>
      </c>
      <c r="D294" s="71">
        <v>9710</v>
      </c>
    </row>
    <row r="295" spans="1:4" x14ac:dyDescent="0.25">
      <c r="A295" s="69">
        <v>44180.77034722222</v>
      </c>
      <c r="B295" s="70">
        <v>576280119</v>
      </c>
      <c r="C295" s="62">
        <v>1000</v>
      </c>
      <c r="D295" s="71">
        <v>971</v>
      </c>
    </row>
    <row r="296" spans="1:4" x14ac:dyDescent="0.25">
      <c r="A296" s="69">
        <v>44180.790844907409</v>
      </c>
      <c r="B296" s="70">
        <v>576300906</v>
      </c>
      <c r="C296" s="62">
        <v>1000</v>
      </c>
      <c r="D296" s="71">
        <v>971</v>
      </c>
    </row>
    <row r="297" spans="1:4" x14ac:dyDescent="0.25">
      <c r="A297" s="69">
        <v>44180.884479166663</v>
      </c>
      <c r="B297" s="70">
        <v>576409321</v>
      </c>
      <c r="C297" s="62">
        <v>300</v>
      </c>
      <c r="D297" s="71">
        <v>291.3</v>
      </c>
    </row>
    <row r="298" spans="1:4" x14ac:dyDescent="0.25">
      <c r="A298" s="69">
        <v>44180.899085648147</v>
      </c>
      <c r="B298" s="70">
        <v>576422949</v>
      </c>
      <c r="C298" s="62">
        <v>300</v>
      </c>
      <c r="D298" s="71">
        <v>291.3</v>
      </c>
    </row>
    <row r="299" spans="1:4" x14ac:dyDescent="0.25">
      <c r="A299" s="69">
        <v>44180.998831018522</v>
      </c>
      <c r="B299" s="70">
        <v>576497324</v>
      </c>
      <c r="C299" s="62">
        <v>1000</v>
      </c>
      <c r="D299" s="71">
        <v>971</v>
      </c>
    </row>
    <row r="300" spans="1:4" x14ac:dyDescent="0.25">
      <c r="A300" s="69">
        <v>44181.564317129632</v>
      </c>
      <c r="B300" s="70">
        <v>577135938</v>
      </c>
      <c r="C300" s="62">
        <v>200</v>
      </c>
      <c r="D300" s="71">
        <v>194.2</v>
      </c>
    </row>
    <row r="301" spans="1:4" x14ac:dyDescent="0.25">
      <c r="A301" s="69">
        <v>44181.769745370373</v>
      </c>
      <c r="B301" s="70">
        <v>577369903</v>
      </c>
      <c r="C301" s="62">
        <v>500</v>
      </c>
      <c r="D301" s="71">
        <v>485.5</v>
      </c>
    </row>
    <row r="302" spans="1:4" x14ac:dyDescent="0.25">
      <c r="A302" s="69">
        <v>44181.870289351849</v>
      </c>
      <c r="B302" s="70">
        <v>577481581</v>
      </c>
      <c r="C302" s="62">
        <v>300</v>
      </c>
      <c r="D302" s="71">
        <v>291.3</v>
      </c>
    </row>
    <row r="303" spans="1:4" x14ac:dyDescent="0.25">
      <c r="A303" s="69">
        <v>44181.901446759257</v>
      </c>
      <c r="B303" s="70">
        <v>577511083</v>
      </c>
      <c r="C303" s="62">
        <v>1000</v>
      </c>
      <c r="D303" s="71">
        <v>971</v>
      </c>
    </row>
    <row r="304" spans="1:4" x14ac:dyDescent="0.25">
      <c r="A304" s="69">
        <v>44181.949131944442</v>
      </c>
      <c r="B304" s="70">
        <v>577553487</v>
      </c>
      <c r="C304" s="62">
        <v>1000</v>
      </c>
      <c r="D304" s="71">
        <v>971</v>
      </c>
    </row>
    <row r="305" spans="1:4" x14ac:dyDescent="0.25">
      <c r="A305" s="69">
        <v>44182.500578703701</v>
      </c>
      <c r="B305" s="70">
        <v>578163270</v>
      </c>
      <c r="C305" s="62">
        <v>500</v>
      </c>
      <c r="D305" s="71">
        <v>485.5</v>
      </c>
    </row>
    <row r="306" spans="1:4" x14ac:dyDescent="0.25">
      <c r="A306" s="69">
        <v>44182.623807870368</v>
      </c>
      <c r="B306" s="70">
        <v>578318748</v>
      </c>
      <c r="C306" s="62">
        <v>100</v>
      </c>
      <c r="D306" s="71">
        <v>96.1</v>
      </c>
    </row>
    <row r="307" spans="1:4" x14ac:dyDescent="0.25">
      <c r="A307" s="69">
        <v>44183.412395833337</v>
      </c>
      <c r="B307" s="70">
        <v>579112875</v>
      </c>
      <c r="C307" s="62">
        <v>5000</v>
      </c>
      <c r="D307" s="71">
        <v>4855</v>
      </c>
    </row>
    <row r="308" spans="1:4" x14ac:dyDescent="0.25">
      <c r="A308" s="69">
        <v>44183.574143518519</v>
      </c>
      <c r="B308" s="70">
        <v>579274380</v>
      </c>
      <c r="C308" s="62">
        <v>100</v>
      </c>
      <c r="D308" s="71">
        <v>96.1</v>
      </c>
    </row>
    <row r="309" spans="1:4" x14ac:dyDescent="0.25">
      <c r="A309" s="69">
        <v>44183.60769675926</v>
      </c>
      <c r="B309" s="70">
        <v>579313122</v>
      </c>
      <c r="C309" s="62">
        <v>100</v>
      </c>
      <c r="D309" s="71">
        <v>96.1</v>
      </c>
    </row>
    <row r="310" spans="1:4" x14ac:dyDescent="0.25">
      <c r="A310" s="69">
        <v>44183.672442129631</v>
      </c>
      <c r="B310" s="70">
        <v>579391900</v>
      </c>
      <c r="C310" s="62">
        <v>100</v>
      </c>
      <c r="D310" s="71">
        <v>96.1</v>
      </c>
    </row>
    <row r="311" spans="1:4" x14ac:dyDescent="0.25">
      <c r="A311" s="69">
        <v>44183.775081018517</v>
      </c>
      <c r="B311" s="70">
        <v>579509354</v>
      </c>
      <c r="C311" s="62">
        <v>1000</v>
      </c>
      <c r="D311" s="71">
        <v>971</v>
      </c>
    </row>
    <row r="312" spans="1:4" x14ac:dyDescent="0.25">
      <c r="A312" s="69">
        <v>44183.993518518517</v>
      </c>
      <c r="B312" s="70">
        <v>579727158</v>
      </c>
      <c r="C312" s="62">
        <v>30000</v>
      </c>
      <c r="D312" s="71">
        <v>29130</v>
      </c>
    </row>
    <row r="313" spans="1:4" x14ac:dyDescent="0.25">
      <c r="A313" s="69">
        <v>44184.074571759258</v>
      </c>
      <c r="B313" s="70">
        <v>579883760</v>
      </c>
      <c r="C313" s="62">
        <v>1000</v>
      </c>
      <c r="D313" s="71">
        <v>971</v>
      </c>
    </row>
    <row r="314" spans="1:4" x14ac:dyDescent="0.25">
      <c r="A314" s="69">
        <v>44184.152060185188</v>
      </c>
      <c r="B314" s="70">
        <v>580020535</v>
      </c>
      <c r="C314" s="62">
        <v>500</v>
      </c>
      <c r="D314" s="71">
        <v>485.5</v>
      </c>
    </row>
    <row r="315" spans="1:4" x14ac:dyDescent="0.25">
      <c r="A315" s="69">
        <v>44184.578229166669</v>
      </c>
      <c r="B315" s="70">
        <v>580382425</v>
      </c>
      <c r="C315" s="62">
        <v>100</v>
      </c>
      <c r="D315" s="71">
        <v>96.1</v>
      </c>
    </row>
    <row r="316" spans="1:4" x14ac:dyDescent="0.25">
      <c r="A316" s="69">
        <v>44184.667662037034</v>
      </c>
      <c r="B316" s="70">
        <v>580492647</v>
      </c>
      <c r="C316" s="62">
        <v>1000</v>
      </c>
      <c r="D316" s="71">
        <v>971</v>
      </c>
    </row>
    <row r="317" spans="1:4" x14ac:dyDescent="0.25">
      <c r="A317" s="69">
        <v>44184.688449074078</v>
      </c>
      <c r="B317" s="70">
        <v>580517099</v>
      </c>
      <c r="C317" s="62">
        <v>500</v>
      </c>
      <c r="D317" s="71">
        <v>485.5</v>
      </c>
    </row>
    <row r="318" spans="1:4" x14ac:dyDescent="0.25">
      <c r="A318" s="69">
        <v>44184.820613425924</v>
      </c>
      <c r="B318" s="70">
        <v>580658067</v>
      </c>
      <c r="C318" s="62">
        <v>100</v>
      </c>
      <c r="D318" s="71">
        <v>96.1</v>
      </c>
    </row>
    <row r="319" spans="1:4" x14ac:dyDescent="0.25">
      <c r="A319" s="69">
        <v>44185.600983796299</v>
      </c>
      <c r="B319" s="70">
        <v>581506258</v>
      </c>
      <c r="C319" s="62">
        <v>2021</v>
      </c>
      <c r="D319" s="71">
        <f>1962.39-8</f>
        <v>1954.39</v>
      </c>
    </row>
    <row r="320" spans="1:4" x14ac:dyDescent="0.25">
      <c r="A320" s="69">
        <v>44185.758159722223</v>
      </c>
      <c r="B320" s="70">
        <v>581687457</v>
      </c>
      <c r="C320" s="62">
        <v>1000</v>
      </c>
      <c r="D320" s="71">
        <v>971</v>
      </c>
    </row>
    <row r="321" spans="1:4" x14ac:dyDescent="0.25">
      <c r="A321" s="69">
        <v>44185.876875000002</v>
      </c>
      <c r="B321" s="70">
        <v>581822389</v>
      </c>
      <c r="C321" s="62">
        <v>500</v>
      </c>
      <c r="D321" s="71">
        <v>485.5</v>
      </c>
    </row>
    <row r="322" spans="1:4" x14ac:dyDescent="0.25">
      <c r="A322" s="69">
        <v>44186.434791666667</v>
      </c>
      <c r="B322" s="70">
        <v>582467885</v>
      </c>
      <c r="C322" s="62">
        <v>500</v>
      </c>
      <c r="D322" s="71">
        <v>485.5</v>
      </c>
    </row>
    <row r="323" spans="1:4" x14ac:dyDescent="0.25">
      <c r="A323" s="69">
        <v>44186.480416666665</v>
      </c>
      <c r="B323" s="70">
        <v>582510165</v>
      </c>
      <c r="C323" s="62">
        <v>500</v>
      </c>
      <c r="D323" s="71">
        <v>485.5</v>
      </c>
    </row>
    <row r="324" spans="1:4" x14ac:dyDescent="0.25">
      <c r="A324" s="69">
        <v>44186.495057870372</v>
      </c>
      <c r="B324" s="70">
        <v>582524085</v>
      </c>
      <c r="C324" s="62">
        <v>1000</v>
      </c>
      <c r="D324" s="71">
        <v>971</v>
      </c>
    </row>
    <row r="325" spans="1:4" x14ac:dyDescent="0.25">
      <c r="A325" s="69">
        <v>44186.535937499997</v>
      </c>
      <c r="B325" s="70">
        <v>582565476</v>
      </c>
      <c r="C325" s="62">
        <v>300</v>
      </c>
      <c r="D325" s="71">
        <v>291.3</v>
      </c>
    </row>
    <row r="326" spans="1:4" x14ac:dyDescent="0.25">
      <c r="A326" s="69">
        <v>44186.623020833336</v>
      </c>
      <c r="B326" s="70">
        <v>582676944</v>
      </c>
      <c r="C326" s="62">
        <v>300</v>
      </c>
      <c r="D326" s="71">
        <v>291.3</v>
      </c>
    </row>
    <row r="327" spans="1:4" x14ac:dyDescent="0.25">
      <c r="A327" s="69">
        <v>44186.762870370374</v>
      </c>
      <c r="B327" s="70">
        <v>582826031</v>
      </c>
      <c r="C327" s="62">
        <v>1250</v>
      </c>
      <c r="D327" s="71">
        <v>1213.75</v>
      </c>
    </row>
    <row r="328" spans="1:4" x14ac:dyDescent="0.25">
      <c r="A328" s="69">
        <v>44186.895601851851</v>
      </c>
      <c r="B328" s="70">
        <v>582970024</v>
      </c>
      <c r="C328" s="62">
        <v>3000</v>
      </c>
      <c r="D328" s="71">
        <v>2913</v>
      </c>
    </row>
    <row r="329" spans="1:4" x14ac:dyDescent="0.25">
      <c r="A329" s="69">
        <v>44187.577118055553</v>
      </c>
      <c r="B329" s="70">
        <v>583754763</v>
      </c>
      <c r="C329" s="62">
        <v>500</v>
      </c>
      <c r="D329" s="71">
        <v>485.5</v>
      </c>
    </row>
    <row r="330" spans="1:4" x14ac:dyDescent="0.25">
      <c r="A330" s="69">
        <v>44187.591307870367</v>
      </c>
      <c r="B330" s="70">
        <v>583771674</v>
      </c>
      <c r="C330" s="62">
        <v>500</v>
      </c>
      <c r="D330" s="71">
        <v>485.5</v>
      </c>
    </row>
    <row r="331" spans="1:4" x14ac:dyDescent="0.25">
      <c r="A331" s="69">
        <v>44187.934641203705</v>
      </c>
      <c r="B331" s="70">
        <v>584172840</v>
      </c>
      <c r="C331" s="62">
        <v>5000</v>
      </c>
      <c r="D331" s="71">
        <v>4855</v>
      </c>
    </row>
    <row r="332" spans="1:4" x14ac:dyDescent="0.25">
      <c r="A332" s="69">
        <v>44187.936261574076</v>
      </c>
      <c r="B332" s="70">
        <v>584174158</v>
      </c>
      <c r="C332" s="62">
        <v>1000</v>
      </c>
      <c r="D332" s="71">
        <v>971</v>
      </c>
    </row>
    <row r="333" spans="1:4" x14ac:dyDescent="0.25">
      <c r="A333" s="69">
        <v>44188.17015046296</v>
      </c>
      <c r="B333" s="70">
        <v>584550872</v>
      </c>
      <c r="C333" s="62">
        <v>300</v>
      </c>
      <c r="D333" s="71">
        <v>291.3</v>
      </c>
    </row>
    <row r="334" spans="1:4" x14ac:dyDescent="0.25">
      <c r="A334" s="69">
        <v>44188.367696759262</v>
      </c>
      <c r="B334" s="70">
        <v>584698100</v>
      </c>
      <c r="C334" s="62">
        <v>150</v>
      </c>
      <c r="D334" s="71">
        <v>145.65</v>
      </c>
    </row>
    <row r="335" spans="1:4" x14ac:dyDescent="0.25">
      <c r="A335" s="69">
        <v>44188.445983796293</v>
      </c>
      <c r="B335" s="70">
        <v>584771032</v>
      </c>
      <c r="C335" s="62">
        <v>3000</v>
      </c>
      <c r="D335" s="71">
        <v>2913</v>
      </c>
    </row>
    <row r="336" spans="1:4" x14ac:dyDescent="0.25">
      <c r="A336" s="69">
        <v>44188.493125000001</v>
      </c>
      <c r="B336" s="70">
        <v>584814060</v>
      </c>
      <c r="C336" s="62">
        <v>1000</v>
      </c>
      <c r="D336" s="71">
        <v>971</v>
      </c>
    </row>
    <row r="337" spans="1:4" x14ac:dyDescent="0.25">
      <c r="A337" s="69">
        <v>44188.566238425927</v>
      </c>
      <c r="B337" s="70">
        <v>584891961</v>
      </c>
      <c r="C337" s="62">
        <v>300</v>
      </c>
      <c r="D337" s="71">
        <v>291.3</v>
      </c>
    </row>
    <row r="338" spans="1:4" x14ac:dyDescent="0.25">
      <c r="A338" s="69">
        <v>44188.599861111114</v>
      </c>
      <c r="B338" s="70">
        <v>584931260</v>
      </c>
      <c r="C338" s="62">
        <v>3000</v>
      </c>
      <c r="D338" s="71">
        <v>2913</v>
      </c>
    </row>
    <row r="339" spans="1:4" x14ac:dyDescent="0.25">
      <c r="A339" s="69">
        <v>44189.353530092594</v>
      </c>
      <c r="B339" s="70">
        <v>585795977</v>
      </c>
      <c r="C339" s="62">
        <v>500</v>
      </c>
      <c r="D339" s="71">
        <v>485.5</v>
      </c>
    </row>
    <row r="340" spans="1:4" x14ac:dyDescent="0.25">
      <c r="A340" s="69">
        <v>44189.527453703704</v>
      </c>
      <c r="B340" s="70">
        <v>585977093</v>
      </c>
      <c r="C340" s="62">
        <v>2000</v>
      </c>
      <c r="D340" s="71">
        <v>1942</v>
      </c>
    </row>
    <row r="341" spans="1:4" x14ac:dyDescent="0.25">
      <c r="A341" s="69">
        <v>44189.697951388887</v>
      </c>
      <c r="B341" s="70">
        <v>586177551</v>
      </c>
      <c r="C341" s="62">
        <v>500</v>
      </c>
      <c r="D341" s="71">
        <v>485.5</v>
      </c>
    </row>
    <row r="342" spans="1:4" x14ac:dyDescent="0.25">
      <c r="A342" s="69">
        <v>44189.781458333331</v>
      </c>
      <c r="B342" s="70">
        <v>586262944</v>
      </c>
      <c r="C342" s="62">
        <v>1000</v>
      </c>
      <c r="D342" s="71">
        <v>971</v>
      </c>
    </row>
    <row r="343" spans="1:4" x14ac:dyDescent="0.25">
      <c r="A343" s="69">
        <v>44190.410729166666</v>
      </c>
      <c r="B343" s="70">
        <v>586964545</v>
      </c>
      <c r="C343" s="62">
        <v>1000</v>
      </c>
      <c r="D343" s="71">
        <v>971</v>
      </c>
    </row>
    <row r="344" spans="1:4" x14ac:dyDescent="0.25">
      <c r="A344" s="69">
        <v>44190.602453703701</v>
      </c>
      <c r="B344" s="70">
        <v>587163821</v>
      </c>
      <c r="C344" s="62">
        <v>1600</v>
      </c>
      <c r="D344" s="71">
        <v>1553.6</v>
      </c>
    </row>
    <row r="345" spans="1:4" x14ac:dyDescent="0.25">
      <c r="A345" s="69">
        <v>44190.829988425925</v>
      </c>
      <c r="B345" s="70">
        <v>587435320</v>
      </c>
      <c r="C345" s="62">
        <v>100000</v>
      </c>
      <c r="D345" s="71">
        <v>97100</v>
      </c>
    </row>
    <row r="346" spans="1:4" x14ac:dyDescent="0.25">
      <c r="A346" s="69">
        <v>44191.697106481479</v>
      </c>
      <c r="B346" s="70">
        <v>588392628</v>
      </c>
      <c r="C346" s="62">
        <v>10000</v>
      </c>
      <c r="D346" s="71">
        <v>9710</v>
      </c>
    </row>
    <row r="347" spans="1:4" x14ac:dyDescent="0.25">
      <c r="A347" s="69">
        <v>44192.896018518521</v>
      </c>
      <c r="B347" s="70">
        <v>589726283</v>
      </c>
      <c r="C347" s="62">
        <v>1000</v>
      </c>
      <c r="D347" s="71">
        <v>971</v>
      </c>
    </row>
    <row r="348" spans="1:4" x14ac:dyDescent="0.25">
      <c r="A348" s="69">
        <v>44194.178379629629</v>
      </c>
      <c r="B348" s="70">
        <v>591279044</v>
      </c>
      <c r="C348" s="62">
        <v>500</v>
      </c>
      <c r="D348" s="71">
        <v>485.5</v>
      </c>
    </row>
    <row r="349" spans="1:4" x14ac:dyDescent="0.25">
      <c r="A349" s="69">
        <v>44194.842581018522</v>
      </c>
      <c r="B349" s="70">
        <v>592018981</v>
      </c>
      <c r="C349" s="62">
        <v>500</v>
      </c>
      <c r="D349" s="71">
        <v>485.5</v>
      </c>
    </row>
    <row r="350" spans="1:4" x14ac:dyDescent="0.25">
      <c r="A350" s="69">
        <v>44195.42114583333</v>
      </c>
      <c r="B350" s="70">
        <v>592810685</v>
      </c>
      <c r="C350" s="62">
        <v>1000</v>
      </c>
      <c r="D350" s="71">
        <v>971</v>
      </c>
    </row>
    <row r="351" spans="1:4" x14ac:dyDescent="0.25">
      <c r="A351" s="69">
        <v>44195.683703703704</v>
      </c>
      <c r="B351" s="70">
        <v>593141829</v>
      </c>
      <c r="C351" s="62">
        <v>500</v>
      </c>
      <c r="D351" s="71">
        <v>485.5</v>
      </c>
    </row>
    <row r="352" spans="1:4" x14ac:dyDescent="0.25">
      <c r="A352" s="69">
        <v>44195.698437500003</v>
      </c>
      <c r="B352" s="70">
        <v>593160477</v>
      </c>
      <c r="C352" s="62">
        <v>300</v>
      </c>
      <c r="D352" s="71">
        <v>291.3</v>
      </c>
    </row>
    <row r="353" spans="1:7" x14ac:dyDescent="0.25">
      <c r="A353" s="69">
        <v>44195.735752314817</v>
      </c>
      <c r="B353" s="70">
        <v>593207904</v>
      </c>
      <c r="C353" s="62">
        <v>100</v>
      </c>
      <c r="D353" s="71">
        <v>96.1</v>
      </c>
    </row>
    <row r="354" spans="1:7" x14ac:dyDescent="0.25">
      <c r="A354" s="69">
        <v>44195.744664351849</v>
      </c>
      <c r="B354" s="70">
        <v>593218285</v>
      </c>
      <c r="C354" s="62">
        <v>100</v>
      </c>
      <c r="D354" s="71">
        <v>96.1</v>
      </c>
    </row>
    <row r="355" spans="1:7" x14ac:dyDescent="0.25">
      <c r="A355" s="69">
        <v>44195.765196759261</v>
      </c>
      <c r="B355" s="70">
        <v>593242352</v>
      </c>
      <c r="C355" s="62">
        <v>5000</v>
      </c>
      <c r="D355" s="71">
        <v>4855</v>
      </c>
    </row>
    <row r="356" spans="1:7" x14ac:dyDescent="0.25">
      <c r="A356" s="69">
        <v>44195.773611111108</v>
      </c>
      <c r="B356" s="70">
        <v>593252238</v>
      </c>
      <c r="C356" s="62">
        <v>500</v>
      </c>
      <c r="D356" s="71">
        <v>485.5</v>
      </c>
    </row>
    <row r="357" spans="1:7" x14ac:dyDescent="0.25">
      <c r="A357" s="69">
        <v>44195.885729166665</v>
      </c>
      <c r="B357" s="70">
        <v>593392322</v>
      </c>
      <c r="C357" s="62">
        <v>1000</v>
      </c>
      <c r="D357" s="71">
        <v>971</v>
      </c>
    </row>
    <row r="358" spans="1:7" x14ac:dyDescent="0.25">
      <c r="A358" s="69">
        <v>44195.963414351849</v>
      </c>
      <c r="B358" s="70">
        <v>593467209</v>
      </c>
      <c r="C358" s="62">
        <v>1000</v>
      </c>
      <c r="D358" s="71">
        <v>971</v>
      </c>
    </row>
    <row r="359" spans="1:7" x14ac:dyDescent="0.25">
      <c r="A359" s="69">
        <v>44195.981122685182</v>
      </c>
      <c r="B359" s="70">
        <v>593481609</v>
      </c>
      <c r="C359" s="62">
        <v>500</v>
      </c>
      <c r="D359" s="71">
        <v>485.5</v>
      </c>
    </row>
    <row r="360" spans="1:7" x14ac:dyDescent="0.25">
      <c r="C360" s="75"/>
      <c r="D360" s="57">
        <f>SUM(D213:D359)</f>
        <v>463345.58999999979</v>
      </c>
    </row>
    <row r="362" spans="1:7" x14ac:dyDescent="0.25">
      <c r="D362" s="76"/>
    </row>
    <row r="363" spans="1:7" x14ac:dyDescent="0.25">
      <c r="B363" s="77" t="s">
        <v>123</v>
      </c>
      <c r="C363" s="77"/>
    </row>
    <row r="364" spans="1:7" x14ac:dyDescent="0.25">
      <c r="B364" s="67" t="s">
        <v>124</v>
      </c>
      <c r="C364" s="68" t="s">
        <v>6</v>
      </c>
      <c r="D364" s="78"/>
    </row>
    <row r="365" spans="1:7" x14ac:dyDescent="0.25">
      <c r="B365" s="79" t="s">
        <v>125</v>
      </c>
      <c r="C365" s="80">
        <f>4370552.92+703955.46+1790274.23+279691</f>
        <v>7144473.6099999994</v>
      </c>
      <c r="D365" s="81"/>
    </row>
    <row r="366" spans="1:7" x14ac:dyDescent="0.25">
      <c r="B366" s="79" t="s">
        <v>160</v>
      </c>
      <c r="C366" s="80">
        <v>40000</v>
      </c>
      <c r="D366" s="81"/>
    </row>
    <row r="367" spans="1:7" x14ac:dyDescent="0.25">
      <c r="B367" s="79" t="s">
        <v>160</v>
      </c>
      <c r="C367" s="80">
        <v>32257.17</v>
      </c>
      <c r="D367" s="82"/>
      <c r="E367" s="83"/>
      <c r="F367" s="84"/>
    </row>
    <row r="368" spans="1:7" x14ac:dyDescent="0.25">
      <c r="B368" s="79" t="s">
        <v>126</v>
      </c>
      <c r="C368" s="80">
        <v>14196</v>
      </c>
      <c r="D368" s="82"/>
      <c r="E368" s="84"/>
      <c r="F368" s="84"/>
      <c r="G368" s="85"/>
    </row>
    <row r="369" spans="2:6" x14ac:dyDescent="0.25">
      <c r="B369" s="79" t="s">
        <v>161</v>
      </c>
      <c r="C369" s="80">
        <v>9880.81</v>
      </c>
      <c r="D369" s="82"/>
      <c r="E369" s="84"/>
      <c r="F369" s="84"/>
    </row>
    <row r="370" spans="2:6" x14ac:dyDescent="0.25">
      <c r="B370" s="79" t="s">
        <v>127</v>
      </c>
      <c r="C370" s="80">
        <f>327241.29+241005.11</f>
        <v>568246.39999999991</v>
      </c>
      <c r="D370" s="82"/>
      <c r="E370" s="83"/>
      <c r="F370" s="84"/>
    </row>
    <row r="371" spans="2:6" x14ac:dyDescent="0.25">
      <c r="B371" s="79" t="s">
        <v>160</v>
      </c>
      <c r="C371" s="80">
        <f>80059.23+19942.8+329.71</f>
        <v>100331.74</v>
      </c>
      <c r="D371" s="82"/>
      <c r="E371" s="83"/>
      <c r="F371" s="84"/>
    </row>
    <row r="372" spans="2:6" x14ac:dyDescent="0.25">
      <c r="B372" s="79" t="s">
        <v>128</v>
      </c>
      <c r="C372" s="80">
        <v>36747.9</v>
      </c>
      <c r="D372" s="82"/>
      <c r="E372" s="83"/>
      <c r="F372" s="86"/>
    </row>
    <row r="373" spans="2:6" x14ac:dyDescent="0.25">
      <c r="B373" s="79" t="s">
        <v>129</v>
      </c>
      <c r="C373" s="80">
        <v>22890</v>
      </c>
      <c r="D373" s="87"/>
    </row>
    <row r="374" spans="2:6" x14ac:dyDescent="0.25">
      <c r="B374" s="79" t="s">
        <v>130</v>
      </c>
      <c r="C374" s="80">
        <v>4306.54</v>
      </c>
      <c r="D374" s="87"/>
    </row>
    <row r="375" spans="2:6" x14ac:dyDescent="0.25">
      <c r="B375" s="79" t="s">
        <v>131</v>
      </c>
      <c r="C375" s="80">
        <v>2496975.2400000002</v>
      </c>
      <c r="D375" s="87"/>
    </row>
    <row r="376" spans="2:6" x14ac:dyDescent="0.25">
      <c r="B376" s="88" t="s">
        <v>160</v>
      </c>
      <c r="C376" s="80">
        <v>164640</v>
      </c>
      <c r="D376" s="87"/>
    </row>
    <row r="377" spans="2:6" x14ac:dyDescent="0.25">
      <c r="B377" s="79" t="s">
        <v>132</v>
      </c>
      <c r="C377" s="80">
        <v>301146</v>
      </c>
      <c r="D377" s="87"/>
    </row>
    <row r="378" spans="2:6" x14ac:dyDescent="0.25">
      <c r="B378" s="79" t="s">
        <v>133</v>
      </c>
      <c r="C378" s="80">
        <v>145116.57999999999</v>
      </c>
      <c r="D378" s="87"/>
    </row>
    <row r="379" spans="2:6" x14ac:dyDescent="0.25">
      <c r="B379" s="79" t="s">
        <v>162</v>
      </c>
      <c r="C379" s="80">
        <v>64650</v>
      </c>
      <c r="D379" s="87"/>
    </row>
    <row r="380" spans="2:6" x14ac:dyDescent="0.25">
      <c r="B380" s="88" t="s">
        <v>163</v>
      </c>
      <c r="C380" s="80">
        <v>526720.88</v>
      </c>
      <c r="D380" s="87"/>
    </row>
    <row r="381" spans="2:6" x14ac:dyDescent="0.25">
      <c r="B381" s="79" t="s">
        <v>164</v>
      </c>
      <c r="C381" s="80">
        <v>2423.6</v>
      </c>
    </row>
    <row r="382" spans="2:6" x14ac:dyDescent="0.25">
      <c r="B382" s="79" t="s">
        <v>165</v>
      </c>
      <c r="C382" s="80">
        <v>10000</v>
      </c>
    </row>
    <row r="383" spans="2:6" x14ac:dyDescent="0.25">
      <c r="B383" s="79" t="s">
        <v>134</v>
      </c>
      <c r="C383" s="80">
        <v>27116.73</v>
      </c>
    </row>
    <row r="384" spans="2:6" x14ac:dyDescent="0.25">
      <c r="B384" s="79" t="s">
        <v>135</v>
      </c>
      <c r="C384" s="80">
        <v>198116.74</v>
      </c>
    </row>
    <row r="385" spans="3:3" x14ac:dyDescent="0.25">
      <c r="C385" s="89">
        <f>SUM(C365:C384)</f>
        <v>11910235.940000001</v>
      </c>
    </row>
  </sheetData>
  <mergeCells count="5">
    <mergeCell ref="A1:D1"/>
    <mergeCell ref="B3:D3"/>
    <mergeCell ref="B4:D4"/>
    <mergeCell ref="B5:D5"/>
    <mergeCell ref="B363:C3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2021-01-20T14:14:38Z</dcterms:modified>
</cp:coreProperties>
</file>