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АК\расшифровки и отчеты на сайт\"/>
    </mc:Choice>
  </mc:AlternateContent>
  <bookViews>
    <workbookView xWindow="0" yWindow="0" windowWidth="38400" windowHeight="17835"/>
  </bookViews>
  <sheets>
    <sheet name="11" sheetId="12" r:id="rId1"/>
  </sheets>
  <definedNames>
    <definedName name="_xlnm._FilterDatabase" localSheetId="0" hidden="1">'11'!$A$198:$D$345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6" i="12" l="1"/>
  <c r="C354" i="12"/>
  <c r="C351" i="12"/>
  <c r="C350" i="12"/>
  <c r="C364" i="12" l="1"/>
  <c r="D156" i="12"/>
  <c r="D195" i="12" l="1"/>
  <c r="C43" i="12" l="1"/>
  <c r="D345" i="12" l="1"/>
  <c r="C59" i="12" l="1"/>
  <c r="C12" i="12" l="1"/>
</calcChain>
</file>

<file path=xl/sharedStrings.xml><?xml version="1.0" encoding="utf-8"?>
<sst xmlns="http://schemas.openxmlformats.org/spreadsheetml/2006/main" count="167" uniqueCount="150">
  <si>
    <t>Дата</t>
  </si>
  <si>
    <t>храм Влахернской иконы Божией Матери в Кузьминках</t>
  </si>
  <si>
    <t>Зачатьевский монастырь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</si>
  <si>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</si>
  <si>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</si>
  <si>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</si>
  <si>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</si>
  <si>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</si>
  <si>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</si>
  <si>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</si>
  <si>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</si>
  <si>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</si>
  <si>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</si>
  <si>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</si>
  <si>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</si>
  <si>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</si>
  <si>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</si>
  <si>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</si>
  <si>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</si>
  <si>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</si>
  <si>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</si>
  <si>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</si>
  <si>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</si>
  <si>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Начисления на оплату труда</t>
  </si>
  <si>
    <t>Текущий ремонт помещений</t>
  </si>
  <si>
    <t>ЛЕСЕЛЬ</t>
  </si>
  <si>
    <t>храм Воскресения Христова в Кадашах</t>
  </si>
  <si>
    <t>Мероприятия по сан.- эпид. контролю</t>
  </si>
  <si>
    <t>Услуги прачечной</t>
  </si>
  <si>
    <t>4. Пожертвования на сайте pravbolnitsa.ru Сбербанк мерчант</t>
  </si>
  <si>
    <t>Реактивы, химикаты, стекло и химпосуда</t>
  </si>
  <si>
    <t>Свято-Троицкий Стефано-Махрищский женский монаcтырь</t>
  </si>
  <si>
    <t>Транспортные услуги</t>
  </si>
  <si>
    <t>ООО "КАНОНЪ"</t>
  </si>
  <si>
    <t>Техническое обслуживание и ремонт медицинского оборудования</t>
  </si>
  <si>
    <t xml:space="preserve">Сретенский монастырь </t>
  </si>
  <si>
    <t>Свято-Троицкий Александра Свирского мужской монастырь Тихвинской Епархии Русской Православной Церкви</t>
  </si>
  <si>
    <t>Храм святых мучеников Андриана и Наталии</t>
  </si>
  <si>
    <t>Андреевский ставропигиальный мужской монастырь Русской Православной Церкви</t>
  </si>
  <si>
    <t>Православный приход храма Покрова Пресвятой Богородицы в Ясеневе г. Москвы</t>
  </si>
  <si>
    <t>за период: ноябрь 2020</t>
  </si>
  <si>
    <t>Поступление на расчетный счет №531</t>
  </si>
  <si>
    <t>Поступление на расчетный счет №546</t>
  </si>
  <si>
    <t>Поступление на расчетный счет №157</t>
  </si>
  <si>
    <t>Поступление на расчетный счет №459</t>
  </si>
  <si>
    <t>Поступление на расчетный счет №207</t>
  </si>
  <si>
    <t>Поступление на расчетный счет №4009</t>
  </si>
  <si>
    <t>Поступление на расчетный счет №211</t>
  </si>
  <si>
    <t>Поступление на расчетный счет №579</t>
  </si>
  <si>
    <t>Поступление на расчетный счет №217</t>
  </si>
  <si>
    <t>Поступление на расчетный счет №374</t>
  </si>
  <si>
    <t>Поступление на расчетный счет №27948</t>
  </si>
  <si>
    <t>Поступление на расчетный счет №42254</t>
  </si>
  <si>
    <t>Поступление на расчетный счет №958041</t>
  </si>
  <si>
    <t>Поступление на расчетный счет №133721</t>
  </si>
  <si>
    <t>Поступление на расчетный счет №290631</t>
  </si>
  <si>
    <t>Поступление на расчетный счет №611344</t>
  </si>
  <si>
    <t>Поступление на расчетный счет №720993</t>
  </si>
  <si>
    <t>Поступление на расчетный счет №753629</t>
  </si>
  <si>
    <t>Поступление на расчетный счет №761948</t>
  </si>
  <si>
    <t>Поступление на расчетный счет №53561</t>
  </si>
  <si>
    <t>Поступление на расчетный счет №557701</t>
  </si>
  <si>
    <t>Поступление на расчетный счет №874415</t>
  </si>
  <si>
    <t>Поступление на расчетный счет №665332</t>
  </si>
  <si>
    <t>Поступление на расчетный счет №100156</t>
  </si>
  <si>
    <t>Поступление на расчетный счет №940030</t>
  </si>
  <si>
    <t>Поступление на расчетный счет №46317</t>
  </si>
  <si>
    <t>Поступление на расчетный счет №1646</t>
  </si>
  <si>
    <t>Поступление на расчетный счет №577036</t>
  </si>
  <si>
    <t>Поступление на расчетный счет №723286</t>
  </si>
  <si>
    <t>Поступление на расчетный счет №72</t>
  </si>
  <si>
    <t>ООО "Пневмоком" ИНН 9704029228</t>
  </si>
  <si>
    <t>Приходный кассовый ордер №83</t>
  </si>
  <si>
    <t>Приходный кассовый ордер №85</t>
  </si>
  <si>
    <t>Приходный кассовый ордер №86</t>
  </si>
  <si>
    <t>Приходный кассовый ордер №87</t>
  </si>
  <si>
    <t>Приходный кассовый ордер №88</t>
  </si>
  <si>
    <t>Приходный кассовый ордер №89</t>
  </si>
  <si>
    <t>Приходный кассовый ордер №90</t>
  </si>
  <si>
    <t>Приходный кассовый ордер №91</t>
  </si>
  <si>
    <t>545000</t>
  </si>
  <si>
    <t>547000</t>
  </si>
  <si>
    <t>545001</t>
  </si>
  <si>
    <t>545002</t>
  </si>
  <si>
    <t>545003</t>
  </si>
  <si>
    <t>545004</t>
  </si>
  <si>
    <t>549000</t>
  </si>
  <si>
    <t>551000</t>
  </si>
  <si>
    <t>551001</t>
  </si>
  <si>
    <t>555000</t>
  </si>
  <si>
    <t>557000</t>
  </si>
  <si>
    <t>553002</t>
  </si>
  <si>
    <t>555001</t>
  </si>
  <si>
    <t>555004</t>
  </si>
  <si>
    <t>559000</t>
  </si>
  <si>
    <t>561000</t>
  </si>
  <si>
    <t>563000</t>
  </si>
  <si>
    <t>565000</t>
  </si>
  <si>
    <t>563001</t>
  </si>
  <si>
    <t>567000</t>
  </si>
  <si>
    <t>565001</t>
  </si>
  <si>
    <t>565002</t>
  </si>
  <si>
    <t>569000</t>
  </si>
  <si>
    <t>565003</t>
  </si>
  <si>
    <t>569001</t>
  </si>
  <si>
    <t>561001</t>
  </si>
  <si>
    <t>567001</t>
  </si>
  <si>
    <t>561002</t>
  </si>
  <si>
    <t>565004</t>
  </si>
  <si>
    <t>565005</t>
  </si>
  <si>
    <t>567002</t>
  </si>
  <si>
    <t>567003</t>
  </si>
  <si>
    <t>569003</t>
  </si>
  <si>
    <t>567004</t>
  </si>
  <si>
    <t>571000</t>
  </si>
  <si>
    <t>567005</t>
  </si>
  <si>
    <t>Содержание автотранспорта</t>
  </si>
  <si>
    <t xml:space="preserve">3. Пожертвования sms на номер 3434 "Больница" </t>
  </si>
  <si>
    <t>Пожертвования на сайте pravbolnitsa.ru CloudPayments</t>
  </si>
  <si>
    <t xml:space="preserve">Пожертвования на сайте pravbolnitsa.ru Сбербанк </t>
  </si>
  <si>
    <t>мобильная связь выездной патронажной службы</t>
  </si>
  <si>
    <t>Медицинские расходные материалы, в том числе для регионального паллиативного отделения в Шуе</t>
  </si>
  <si>
    <t>Наталия</t>
  </si>
  <si>
    <t>Алексей</t>
  </si>
  <si>
    <t>Петр</t>
  </si>
  <si>
    <t>Анна</t>
  </si>
  <si>
    <t>Сергей</t>
  </si>
  <si>
    <t>Андрей</t>
  </si>
  <si>
    <t>Эдуард</t>
  </si>
  <si>
    <t>Светлана</t>
  </si>
  <si>
    <t>Елена</t>
  </si>
  <si>
    <t>Василий</t>
  </si>
  <si>
    <t>Юлия</t>
  </si>
  <si>
    <t>Галина</t>
  </si>
  <si>
    <t>Ирина</t>
  </si>
  <si>
    <t>Екатерина</t>
  </si>
  <si>
    <t>Аноним</t>
  </si>
  <si>
    <t>Эльза</t>
  </si>
  <si>
    <t>Дмитрий</t>
  </si>
  <si>
    <t>Никита</t>
  </si>
  <si>
    <t>Наталья</t>
  </si>
  <si>
    <t>Андриан</t>
  </si>
  <si>
    <t>Любовь</t>
  </si>
  <si>
    <t>Олег</t>
  </si>
  <si>
    <t>Валентина</t>
  </si>
  <si>
    <t>5. Пожертвования на сайте Pravbolnitsa CloudPayments
 по договору № 201908-32922 от 18.09.2019</t>
  </si>
  <si>
    <t>Прочие расходы на открытие паллиативного отделения в Шуе</t>
  </si>
  <si>
    <t>Заработная плата медперсонала</t>
  </si>
  <si>
    <t>Приобретение медицинского оборудования, в том числе для регионального паллиативного отделения в Шуе</t>
  </si>
  <si>
    <t xml:space="preserve">Канцтовары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</si>
</sst>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/>
    <xf numFmtId="43" fontId="2" fillId="0" borderId="2" xfId="0" applyNumberFormat="1" applyFont="1" applyBorder="1"/>
    <xf numFmtId="14" fontId="3" fillId="0" borderId="3" xfId="0" applyNumberFormat="1" applyFont="1" applyBorder="1"/>
    <xf numFmtId="43" fontId="3" fillId="0" borderId="0" xfId="0" applyNumberFormat="1" applyFont="1"/>
    <xf numFmtId="1" fontId="7" fillId="2" borderId="0" xfId="1" applyNumberFormat="1" applyFont="1" applyFill="1" applyBorder="1" applyAlignment="1">
      <alignment horizontal="left" vertical="top"/>
    </xf>
    <xf numFmtId="4" fontId="2" fillId="0" borderId="2" xfId="0" applyNumberFormat="1" applyFont="1" applyBorder="1"/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6" fillId="0" borderId="6" xfId="0" applyFont="1" applyBorder="1" applyAlignment="1">
      <alignment vertical="center"/>
    </xf>
    <xf numFmtId="43" fontId="3" fillId="0" borderId="6" xfId="0" applyNumberFormat="1" applyFont="1" applyBorder="1" applyAlignment="1">
      <alignment wrapText="1"/>
    </xf>
    <xf numFmtId="43" fontId="3" fillId="0" borderId="6" xfId="0" applyNumberFormat="1" applyFont="1" applyFill="1" applyBorder="1" applyAlignment="1">
      <alignment wrapText="1"/>
    </xf>
    <xf numFmtId="0" fontId="6" fillId="0" borderId="6" xfId="0" applyFont="1" applyBorder="1" applyAlignment="1">
      <alignment vertical="center" wrapText="1"/>
    </xf>
    <xf numFmtId="43" fontId="3" fillId="0" borderId="6" xfId="0" applyNumberFormat="1" applyFont="1" applyFill="1" applyBorder="1" applyAlignment="1"/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5" fillId="3" borderId="6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/>
    <xf numFmtId="0" fontId="3" fillId="0" borderId="0" xfId="0" applyFont="1" applyBorder="1" applyAlignment="1">
      <alignment wrapText="1"/>
    </xf>
    <xf numFmtId="14" fontId="8" fillId="2" borderId="6" xfId="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14" fontId="8" fillId="2" borderId="6" xfId="2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wrapText="1"/>
    </xf>
    <xf numFmtId="43" fontId="3" fillId="0" borderId="6" xfId="0" applyNumberFormat="1" applyFont="1" applyBorder="1"/>
    <xf numFmtId="43" fontId="2" fillId="0" borderId="0" xfId="0" applyNumberFormat="1" applyFont="1" applyAlignment="1">
      <alignment wrapText="1"/>
    </xf>
    <xf numFmtId="0" fontId="5" fillId="3" borderId="7" xfId="0" applyNumberFormat="1" applyFont="1" applyFill="1" applyBorder="1" applyAlignment="1">
      <alignment horizontal="center" vertical="top" wrapText="1"/>
    </xf>
    <xf numFmtId="0" fontId="3" fillId="0" borderId="8" xfId="0" applyFont="1" applyBorder="1"/>
    <xf numFmtId="14" fontId="3" fillId="0" borderId="8" xfId="0" applyNumberFormat="1" applyFont="1" applyBorder="1"/>
    <xf numFmtId="4" fontId="2" fillId="0" borderId="0" xfId="0" applyNumberFormat="1" applyFont="1" applyBorder="1" applyAlignment="1"/>
    <xf numFmtId="43" fontId="3" fillId="0" borderId="9" xfId="0" applyNumberFormat="1" applyFont="1" applyBorder="1"/>
    <xf numFmtId="43" fontId="3" fillId="5" borderId="9" xfId="0" applyNumberFormat="1" applyFont="1" applyFill="1" applyBorder="1" applyAlignment="1">
      <alignment wrapText="1"/>
    </xf>
    <xf numFmtId="43" fontId="6" fillId="4" borderId="6" xfId="0" applyNumberFormat="1" applyFont="1" applyFill="1" applyBorder="1" applyAlignment="1">
      <alignment vertical="top" wrapText="1"/>
    </xf>
    <xf numFmtId="43" fontId="3" fillId="3" borderId="8" xfId="0" applyNumberFormat="1" applyFont="1" applyFill="1" applyBorder="1" applyAlignment="1">
      <alignment wrapText="1"/>
    </xf>
    <xf numFmtId="0" fontId="3" fillId="3" borderId="8" xfId="0" applyFont="1" applyFill="1" applyBorder="1"/>
    <xf numFmtId="0" fontId="3" fillId="0" borderId="11" xfId="0" applyFont="1" applyBorder="1"/>
    <xf numFmtId="43" fontId="6" fillId="4" borderId="12" xfId="0" applyNumberFormat="1" applyFont="1" applyFill="1" applyBorder="1" applyAlignment="1">
      <alignment vertical="top" wrapText="1"/>
    </xf>
    <xf numFmtId="43" fontId="3" fillId="0" borderId="11" xfId="0" applyNumberFormat="1" applyFont="1" applyBorder="1"/>
    <xf numFmtId="0" fontId="3" fillId="0" borderId="3" xfId="0" applyFont="1" applyBorder="1"/>
    <xf numFmtId="0" fontId="3" fillId="0" borderId="13" xfId="0" applyFont="1" applyBorder="1"/>
    <xf numFmtId="14" fontId="3" fillId="0" borderId="9" xfId="0" applyNumberFormat="1" applyFont="1" applyBorder="1"/>
    <xf numFmtId="0" fontId="3" fillId="0" borderId="9" xfId="0" applyFont="1" applyBorder="1" applyAlignment="1">
      <alignment horizontal="left"/>
    </xf>
    <xf numFmtId="0" fontId="6" fillId="0" borderId="5" xfId="5" applyNumberFormat="1" applyFont="1" applyBorder="1" applyAlignment="1">
      <alignment vertical="top"/>
    </xf>
    <xf numFmtId="0" fontId="6" fillId="0" borderId="5" xfId="4" applyNumberFormat="1" applyFont="1" applyBorder="1" applyAlignment="1">
      <alignment vertical="top"/>
    </xf>
    <xf numFmtId="0" fontId="6" fillId="0" borderId="10" xfId="3" applyNumberFormat="1" applyFont="1" applyBorder="1" applyAlignment="1">
      <alignment horizontal="right" vertical="top"/>
    </xf>
    <xf numFmtId="0" fontId="6" fillId="0" borderId="10" xfId="6" applyNumberFormat="1" applyFont="1" applyBorder="1" applyAlignment="1">
      <alignment vertical="top"/>
    </xf>
    <xf numFmtId="0" fontId="3" fillId="3" borderId="11" xfId="0" applyFont="1" applyFill="1" applyBorder="1"/>
    <xf numFmtId="0" fontId="2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 applyAlignment="1">
      <alignment wrapText="1"/>
    </xf>
    <xf numFmtId="14" fontId="3" fillId="0" borderId="14" xfId="0" applyNumberFormat="1" applyFont="1" applyBorder="1" applyAlignment="1"/>
    <xf numFmtId="1" fontId="7" fillId="2" borderId="14" xfId="1" applyNumberFormat="1" applyFont="1" applyFill="1" applyBorder="1" applyAlignment="1">
      <alignment vertical="top"/>
    </xf>
    <xf numFmtId="43" fontId="3" fillId="3" borderId="14" xfId="0" applyNumberFormat="1" applyFont="1" applyFill="1" applyBorder="1" applyAlignment="1">
      <alignment wrapText="1"/>
    </xf>
    <xf numFmtId="0" fontId="3" fillId="3" borderId="14" xfId="0" applyFont="1" applyFill="1" applyBorder="1" applyAlignment="1"/>
    <xf numFmtId="14" fontId="3" fillId="0" borderId="14" xfId="0" applyNumberFormat="1" applyFont="1" applyBorder="1"/>
    <xf numFmtId="14" fontId="3" fillId="3" borderId="8" xfId="0" applyNumberFormat="1" applyFont="1" applyFill="1" applyBorder="1"/>
    <xf numFmtId="14" fontId="3" fillId="0" borderId="0" xfId="0" applyNumberFormat="1" applyFont="1"/>
    <xf numFmtId="0" fontId="6" fillId="0" borderId="1" xfId="7" applyNumberFormat="1" applyFont="1" applyBorder="1" applyAlignment="1">
      <alignment vertical="top"/>
    </xf>
    <xf numFmtId="0" fontId="6" fillId="0" borderId="1" xfId="7" applyNumberFormat="1" applyFont="1" applyBorder="1" applyAlignment="1">
      <alignment horizontal="right" vertical="top"/>
    </xf>
    <xf numFmtId="4" fontId="6" fillId="0" borderId="1" xfId="7" applyNumberFormat="1" applyFont="1" applyBorder="1" applyAlignment="1">
      <alignment horizontal="right" vertical="top"/>
    </xf>
    <xf numFmtId="2" fontId="6" fillId="0" borderId="1" xfId="7" applyNumberFormat="1" applyFont="1" applyBorder="1" applyAlignment="1">
      <alignment horizontal="right" vertical="top"/>
    </xf>
    <xf numFmtId="43" fontId="3" fillId="0" borderId="0" xfId="0" applyNumberFormat="1" applyFont="1" applyAlignment="1">
      <alignment wrapText="1"/>
    </xf>
    <xf numFmtId="14" fontId="3" fillId="0" borderId="15" xfId="0" applyNumberFormat="1" applyFont="1" applyBorder="1"/>
    <xf numFmtId="0" fontId="3" fillId="0" borderId="16" xfId="0" applyFont="1" applyBorder="1"/>
    <xf numFmtId="0" fontId="2" fillId="0" borderId="14" xfId="0" applyFont="1" applyBorder="1" applyAlignment="1">
      <alignment vertical="top"/>
    </xf>
    <xf numFmtId="0" fontId="5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center" vertical="top" wrapText="1"/>
    </xf>
    <xf numFmtId="0" fontId="6" fillId="0" borderId="17" xfId="7" applyNumberFormat="1" applyFont="1" applyBorder="1" applyAlignment="1">
      <alignment vertical="top"/>
    </xf>
    <xf numFmtId="43" fontId="3" fillId="0" borderId="17" xfId="0" applyNumberFormat="1" applyFont="1" applyBorder="1" applyAlignment="1">
      <alignment horizontal="center" vertical="top"/>
    </xf>
    <xf numFmtId="0" fontId="6" fillId="0" borderId="17" xfId="7" applyNumberFormat="1" applyFont="1" applyBorder="1" applyAlignment="1">
      <alignment vertical="top" wrapText="1"/>
    </xf>
  </cellXfs>
  <cellStyles count="8">
    <cellStyle name="Обычный" xfId="0" builtinId="0"/>
    <cellStyle name="Обычный_10" xfId="3"/>
    <cellStyle name="Обычный_11" xfId="7"/>
    <cellStyle name="Обычный_5" xfId="2"/>
    <cellStyle name="Обычный_7" xfId="4"/>
    <cellStyle name="Обычный_8" xfId="5"/>
    <cellStyle name="Обычный_9" xfId="6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tabSelected="1" topLeftCell="A328" zoomScaleNormal="100" workbookViewId="0">
      <selection activeCell="F156" sqref="F156:F157"/>
    </sheetView>
  </sheetViews>
  <sheetFormatPr defaultRowHeight="15" x14ac:dyDescent="0.25"/>
  <cols>
    <col min="1" max="1" width="12.28515625" style="1" customWidth="1"/>
    <col min="2" max="2" width="96.85546875" style="1" customWidth="1"/>
    <col min="3" max="3" width="17.85546875" style="1" customWidth="1"/>
    <col min="4" max="4" width="30.85546875" style="3" customWidth="1"/>
    <col min="5" max="5" width="11.140625" style="1" bestFit="1" customWidth="1"/>
    <col min="6" max="6" width="9.5703125" style="1" bestFit="1" customWidth="1"/>
    <col min="7" max="7" width="9.140625" style="1"/>
    <col min="8" max="8" width="11.28515625" style="1" bestFit="1" customWidth="1"/>
    <col min="9" max="9" width="10.140625" style="1" bestFit="1" customWidth="1"/>
    <col min="10" max="16384" width="9.140625" style="1"/>
  </cols>
  <sheetData>
    <row r="1" spans="1:5" x14ac:dyDescent="0.25">
      <c r="A1" s="74" t="s">
        <v>3</v>
      </c>
      <c r="B1" s="74"/>
      <c r="C1" s="74"/>
      <c r="D1" s="74"/>
    </row>
    <row r="2" spans="1:5" x14ac:dyDescent="0.25">
      <c r="B2" s="54"/>
      <c r="C2" s="54"/>
    </row>
    <row r="3" spans="1:5" x14ac:dyDescent="0.25">
      <c r="B3" s="75" t="s">
        <v>4</v>
      </c>
      <c r="C3" s="75"/>
      <c r="D3" s="75"/>
    </row>
    <row r="4" spans="1:5" x14ac:dyDescent="0.25">
      <c r="B4" s="76" t="s">
        <v>40</v>
      </c>
      <c r="C4" s="76"/>
      <c r="D4" s="76"/>
    </row>
    <row r="5" spans="1:5" x14ac:dyDescent="0.25">
      <c r="B5" s="77" t="s">
        <v>5</v>
      </c>
      <c r="C5" s="77"/>
      <c r="D5" s="77"/>
    </row>
    <row r="6" spans="1:5" x14ac:dyDescent="0.25">
      <c r="A6" s="10" t="s">
        <v>6</v>
      </c>
      <c r="B6" s="11" t="s">
        <v>7</v>
      </c>
      <c r="C6" s="11" t="s">
        <v>8</v>
      </c>
    </row>
    <row r="7" spans="1:5" x14ac:dyDescent="0.25">
      <c r="A7" s="12">
        <v>1</v>
      </c>
      <c r="B7" s="13" t="s">
        <v>9</v>
      </c>
      <c r="C7" s="14">
        <v>96500</v>
      </c>
    </row>
    <row r="8" spans="1:5" x14ac:dyDescent="0.25">
      <c r="A8" s="12">
        <v>2</v>
      </c>
      <c r="B8" s="13" t="s">
        <v>10</v>
      </c>
      <c r="C8" s="15">
        <v>630600</v>
      </c>
    </row>
    <row r="9" spans="1:5" x14ac:dyDescent="0.25">
      <c r="A9" s="12">
        <v>3</v>
      </c>
      <c r="B9" s="16" t="s">
        <v>11</v>
      </c>
      <c r="C9" s="15">
        <v>32787.21</v>
      </c>
    </row>
    <row r="10" spans="1:5" x14ac:dyDescent="0.25">
      <c r="A10" s="12">
        <v>4</v>
      </c>
      <c r="B10" s="16" t="s">
        <v>119</v>
      </c>
      <c r="C10" s="15">
        <v>88107</v>
      </c>
    </row>
    <row r="11" spans="1:5" x14ac:dyDescent="0.25">
      <c r="A11" s="12">
        <v>5</v>
      </c>
      <c r="B11" s="16" t="s">
        <v>118</v>
      </c>
      <c r="C11" s="17">
        <v>677933.95</v>
      </c>
      <c r="E11" s="7"/>
    </row>
    <row r="12" spans="1:5" x14ac:dyDescent="0.25">
      <c r="B12" s="54"/>
      <c r="C12" s="18">
        <f>SUM(C7:C11)</f>
        <v>1525928.16</v>
      </c>
    </row>
    <row r="14" spans="1:5" x14ac:dyDescent="0.25">
      <c r="B14" s="55" t="s">
        <v>12</v>
      </c>
      <c r="C14" s="55"/>
    </row>
    <row r="15" spans="1:5" x14ac:dyDescent="0.25">
      <c r="B15" s="55" t="s">
        <v>13</v>
      </c>
      <c r="C15" s="55"/>
      <c r="D15" s="19"/>
    </row>
    <row r="16" spans="1:5" ht="42.75" x14ac:dyDescent="0.25">
      <c r="A16" s="20" t="s">
        <v>0</v>
      </c>
      <c r="B16" s="20" t="s">
        <v>14</v>
      </c>
      <c r="C16" s="33" t="s">
        <v>15</v>
      </c>
      <c r="D16" s="33" t="s">
        <v>16</v>
      </c>
    </row>
    <row r="17" spans="1:4" x14ac:dyDescent="0.25">
      <c r="A17" s="35">
        <v>44136</v>
      </c>
      <c r="B17" s="42" t="s">
        <v>51</v>
      </c>
      <c r="C17" s="40">
        <v>1000</v>
      </c>
      <c r="D17" s="21" t="s">
        <v>122</v>
      </c>
    </row>
    <row r="18" spans="1:4" x14ac:dyDescent="0.25">
      <c r="A18" s="63">
        <v>44136</v>
      </c>
      <c r="B18" s="1" t="s">
        <v>52</v>
      </c>
      <c r="C18" s="40">
        <v>4000</v>
      </c>
      <c r="D18" s="21" t="s">
        <v>123</v>
      </c>
    </row>
    <row r="19" spans="1:4" x14ac:dyDescent="0.25">
      <c r="A19" s="63">
        <v>44137</v>
      </c>
      <c r="B19" s="53" t="s">
        <v>53</v>
      </c>
      <c r="C19" s="40">
        <v>1000</v>
      </c>
      <c r="D19" s="21" t="s">
        <v>124</v>
      </c>
    </row>
    <row r="20" spans="1:4" x14ac:dyDescent="0.25">
      <c r="A20" s="63">
        <v>44137.532222222224</v>
      </c>
      <c r="B20" s="41" t="s">
        <v>72</v>
      </c>
      <c r="C20" s="40">
        <v>10000</v>
      </c>
      <c r="D20" s="21" t="s">
        <v>125</v>
      </c>
    </row>
    <row r="21" spans="1:4" x14ac:dyDescent="0.25">
      <c r="A21" s="63">
        <v>44140</v>
      </c>
      <c r="B21" s="41" t="s">
        <v>54</v>
      </c>
      <c r="C21" s="40">
        <v>1000</v>
      </c>
      <c r="D21" s="21" t="s">
        <v>126</v>
      </c>
    </row>
    <row r="22" spans="1:4" x14ac:dyDescent="0.25">
      <c r="A22" s="63">
        <v>44144</v>
      </c>
      <c r="B22" s="41" t="s">
        <v>55</v>
      </c>
      <c r="C22" s="40">
        <v>500</v>
      </c>
      <c r="D22" s="21" t="s">
        <v>127</v>
      </c>
    </row>
    <row r="23" spans="1:4" x14ac:dyDescent="0.25">
      <c r="A23" s="63">
        <v>44144.393854166665</v>
      </c>
      <c r="B23" s="41" t="s">
        <v>74</v>
      </c>
      <c r="C23" s="40">
        <v>2000</v>
      </c>
      <c r="D23" s="21" t="s">
        <v>128</v>
      </c>
    </row>
    <row r="24" spans="1:4" x14ac:dyDescent="0.25">
      <c r="A24" s="63">
        <v>44145</v>
      </c>
      <c r="B24" s="41" t="s">
        <v>56</v>
      </c>
      <c r="C24" s="40">
        <v>200</v>
      </c>
      <c r="D24" s="21" t="s">
        <v>129</v>
      </c>
    </row>
    <row r="25" spans="1:4" x14ac:dyDescent="0.25">
      <c r="A25" s="35">
        <v>44145</v>
      </c>
      <c r="B25" s="34" t="s">
        <v>57</v>
      </c>
      <c r="C25" s="40">
        <v>500</v>
      </c>
      <c r="D25" s="21" t="s">
        <v>130</v>
      </c>
    </row>
    <row r="26" spans="1:4" x14ac:dyDescent="0.25">
      <c r="A26" s="63">
        <v>44145</v>
      </c>
      <c r="B26" s="41" t="s">
        <v>58</v>
      </c>
      <c r="C26" s="40">
        <v>1000</v>
      </c>
      <c r="D26" s="21" t="s">
        <v>125</v>
      </c>
    </row>
    <row r="27" spans="1:4" x14ac:dyDescent="0.25">
      <c r="A27" s="63">
        <v>44147</v>
      </c>
      <c r="B27" s="41" t="s">
        <v>59</v>
      </c>
      <c r="C27" s="40">
        <v>1000</v>
      </c>
      <c r="D27" s="21" t="s">
        <v>131</v>
      </c>
    </row>
    <row r="28" spans="1:4" x14ac:dyDescent="0.25">
      <c r="A28" s="63">
        <v>44147.378495370373</v>
      </c>
      <c r="B28" s="41" t="s">
        <v>75</v>
      </c>
      <c r="C28" s="40">
        <v>1500</v>
      </c>
      <c r="D28" s="21" t="s">
        <v>132</v>
      </c>
    </row>
    <row r="29" spans="1:4" x14ac:dyDescent="0.25">
      <c r="A29" s="63">
        <v>44150</v>
      </c>
      <c r="B29" s="41" t="s">
        <v>60</v>
      </c>
      <c r="C29" s="40">
        <v>1000</v>
      </c>
      <c r="D29" s="21" t="s">
        <v>133</v>
      </c>
    </row>
    <row r="30" spans="1:4" x14ac:dyDescent="0.25">
      <c r="A30" s="63">
        <v>44151</v>
      </c>
      <c r="B30" s="41" t="s">
        <v>61</v>
      </c>
      <c r="C30" s="40">
        <v>500</v>
      </c>
      <c r="D30" s="21" t="s">
        <v>134</v>
      </c>
    </row>
    <row r="31" spans="1:4" x14ac:dyDescent="0.25">
      <c r="A31" s="63">
        <v>44151.46570601852</v>
      </c>
      <c r="B31" s="41" t="s">
        <v>76</v>
      </c>
      <c r="C31" s="40">
        <v>20000</v>
      </c>
      <c r="D31" s="21" t="s">
        <v>135</v>
      </c>
    </row>
    <row r="32" spans="1:4" x14ac:dyDescent="0.25">
      <c r="A32" s="63">
        <v>44153.429826388892</v>
      </c>
      <c r="B32" s="41" t="s">
        <v>77</v>
      </c>
      <c r="C32" s="40">
        <v>10000</v>
      </c>
      <c r="D32" s="21" t="s">
        <v>130</v>
      </c>
    </row>
    <row r="33" spans="1:4" x14ac:dyDescent="0.25">
      <c r="A33" s="63">
        <v>44153.674849537034</v>
      </c>
      <c r="B33" s="41" t="s">
        <v>78</v>
      </c>
      <c r="C33" s="40">
        <v>1500</v>
      </c>
      <c r="D33" s="21" t="s">
        <v>136</v>
      </c>
    </row>
    <row r="34" spans="1:4" s="2" customFormat="1" x14ac:dyDescent="0.25">
      <c r="A34" s="63">
        <v>44154</v>
      </c>
      <c r="B34" s="41" t="s">
        <v>62</v>
      </c>
      <c r="C34" s="40">
        <v>500</v>
      </c>
      <c r="D34" s="21" t="s">
        <v>137</v>
      </c>
    </row>
    <row r="35" spans="1:4" s="2" customFormat="1" x14ac:dyDescent="0.25">
      <c r="A35" s="63">
        <v>44155</v>
      </c>
      <c r="B35" s="41" t="s">
        <v>63</v>
      </c>
      <c r="C35" s="40">
        <v>1000</v>
      </c>
      <c r="D35" s="21" t="s">
        <v>138</v>
      </c>
    </row>
    <row r="36" spans="1:4" x14ac:dyDescent="0.25">
      <c r="A36" s="63">
        <v>44155</v>
      </c>
      <c r="B36" s="41" t="s">
        <v>64</v>
      </c>
      <c r="C36" s="40">
        <v>2000</v>
      </c>
      <c r="D36" s="21" t="s">
        <v>139</v>
      </c>
    </row>
    <row r="37" spans="1:4" x14ac:dyDescent="0.25">
      <c r="A37" s="63">
        <v>44155</v>
      </c>
      <c r="B37" s="41" t="s">
        <v>65</v>
      </c>
      <c r="C37" s="40">
        <v>10000</v>
      </c>
      <c r="D37" s="21" t="s">
        <v>140</v>
      </c>
    </row>
    <row r="38" spans="1:4" x14ac:dyDescent="0.25">
      <c r="A38" s="63">
        <v>44157</v>
      </c>
      <c r="B38" s="41" t="s">
        <v>66</v>
      </c>
      <c r="C38" s="40">
        <v>1000</v>
      </c>
      <c r="D38" s="21" t="s">
        <v>140</v>
      </c>
    </row>
    <row r="39" spans="1:4" x14ac:dyDescent="0.25">
      <c r="A39" s="63">
        <v>44157</v>
      </c>
      <c r="B39" s="41" t="s">
        <v>67</v>
      </c>
      <c r="C39" s="40">
        <v>10000</v>
      </c>
      <c r="D39" s="21" t="s">
        <v>141</v>
      </c>
    </row>
    <row r="40" spans="1:4" x14ac:dyDescent="0.25">
      <c r="A40" s="63">
        <v>44159</v>
      </c>
      <c r="B40" s="41" t="s">
        <v>68</v>
      </c>
      <c r="C40" s="40">
        <v>300</v>
      </c>
      <c r="D40" s="21" t="s">
        <v>142</v>
      </c>
    </row>
    <row r="41" spans="1:4" x14ac:dyDescent="0.25">
      <c r="A41" s="63">
        <v>44159</v>
      </c>
      <c r="B41" s="41" t="s">
        <v>69</v>
      </c>
      <c r="C41" s="40">
        <v>5000</v>
      </c>
      <c r="D41" s="21" t="s">
        <v>143</v>
      </c>
    </row>
    <row r="42" spans="1:4" x14ac:dyDescent="0.25">
      <c r="A42" s="63">
        <v>44161.641331018516</v>
      </c>
      <c r="B42" s="41" t="s">
        <v>79</v>
      </c>
      <c r="C42" s="40">
        <v>10000</v>
      </c>
      <c r="D42" s="21" t="s">
        <v>144</v>
      </c>
    </row>
    <row r="43" spans="1:4" x14ac:dyDescent="0.25">
      <c r="B43" s="8"/>
      <c r="C43" s="5">
        <f>SUM(C17:C42)</f>
        <v>96500</v>
      </c>
      <c r="D43" s="22"/>
    </row>
    <row r="44" spans="1:4" x14ac:dyDescent="0.25">
      <c r="B44" s="54" t="s">
        <v>12</v>
      </c>
    </row>
    <row r="45" spans="1:4" x14ac:dyDescent="0.25">
      <c r="B45" s="55" t="s">
        <v>17</v>
      </c>
      <c r="C45" s="55"/>
    </row>
    <row r="46" spans="1:4" ht="42.75" x14ac:dyDescent="0.25">
      <c r="A46" s="23" t="s">
        <v>0</v>
      </c>
      <c r="B46" s="24" t="s">
        <v>14</v>
      </c>
      <c r="C46" s="25" t="s">
        <v>15</v>
      </c>
      <c r="D46" s="26"/>
    </row>
    <row r="47" spans="1:4" x14ac:dyDescent="0.25">
      <c r="A47" s="62">
        <v>44138</v>
      </c>
      <c r="B47" s="56" t="s">
        <v>41</v>
      </c>
      <c r="C47" s="57">
        <v>60000</v>
      </c>
      <c r="D47" s="56" t="s">
        <v>25</v>
      </c>
    </row>
    <row r="48" spans="1:4" x14ac:dyDescent="0.25">
      <c r="A48" s="58">
        <v>44141</v>
      </c>
      <c r="B48" s="59" t="s">
        <v>42</v>
      </c>
      <c r="C48" s="60">
        <v>130000</v>
      </c>
      <c r="D48" s="61" t="s">
        <v>36</v>
      </c>
    </row>
    <row r="49" spans="1:4" x14ac:dyDescent="0.25">
      <c r="A49" s="63">
        <v>44141</v>
      </c>
      <c r="B49" s="41" t="s">
        <v>73</v>
      </c>
      <c r="C49" s="40">
        <v>40000</v>
      </c>
      <c r="D49" s="21" t="s">
        <v>33</v>
      </c>
    </row>
    <row r="50" spans="1:4" x14ac:dyDescent="0.25">
      <c r="A50" s="62">
        <v>44143</v>
      </c>
      <c r="B50" s="56" t="s">
        <v>43</v>
      </c>
      <c r="C50" s="57">
        <v>15000</v>
      </c>
      <c r="D50" s="56" t="s">
        <v>37</v>
      </c>
    </row>
    <row r="51" spans="1:4" x14ac:dyDescent="0.25">
      <c r="A51" s="62">
        <v>44148</v>
      </c>
      <c r="B51" s="56" t="s">
        <v>44</v>
      </c>
      <c r="C51" s="57">
        <v>5000</v>
      </c>
      <c r="D51" s="56" t="s">
        <v>31</v>
      </c>
    </row>
    <row r="52" spans="1:4" x14ac:dyDescent="0.25">
      <c r="A52" s="62">
        <v>44148</v>
      </c>
      <c r="B52" s="56" t="s">
        <v>45</v>
      </c>
      <c r="C52" s="57">
        <v>5000</v>
      </c>
      <c r="D52" s="56" t="s">
        <v>1</v>
      </c>
    </row>
    <row r="53" spans="1:4" x14ac:dyDescent="0.25">
      <c r="A53" s="62">
        <v>44151</v>
      </c>
      <c r="B53" s="56" t="s">
        <v>46</v>
      </c>
      <c r="C53" s="57">
        <v>170000</v>
      </c>
      <c r="D53" s="56" t="s">
        <v>35</v>
      </c>
    </row>
    <row r="54" spans="1:4" x14ac:dyDescent="0.25">
      <c r="A54" s="62">
        <v>44154</v>
      </c>
      <c r="B54" s="56" t="s">
        <v>47</v>
      </c>
      <c r="C54" s="57">
        <v>5000</v>
      </c>
      <c r="D54" s="56" t="s">
        <v>26</v>
      </c>
    </row>
    <row r="55" spans="1:4" x14ac:dyDescent="0.25">
      <c r="A55" s="62">
        <v>44154</v>
      </c>
      <c r="B55" s="56" t="s">
        <v>48</v>
      </c>
      <c r="C55" s="57">
        <v>15000</v>
      </c>
      <c r="D55" s="56" t="s">
        <v>2</v>
      </c>
    </row>
    <row r="56" spans="1:4" x14ac:dyDescent="0.25">
      <c r="A56" s="62">
        <v>44158</v>
      </c>
      <c r="B56" s="56" t="s">
        <v>49</v>
      </c>
      <c r="C56" s="57">
        <v>10000</v>
      </c>
      <c r="D56" s="56" t="s">
        <v>38</v>
      </c>
    </row>
    <row r="57" spans="1:4" x14ac:dyDescent="0.25">
      <c r="A57" s="62">
        <v>44165</v>
      </c>
      <c r="B57" s="56" t="s">
        <v>50</v>
      </c>
      <c r="C57" s="57">
        <v>105600</v>
      </c>
      <c r="D57" s="56" t="s">
        <v>39</v>
      </c>
    </row>
    <row r="58" spans="1:4" x14ac:dyDescent="0.25">
      <c r="A58" s="63">
        <v>44165</v>
      </c>
      <c r="B58" s="41" t="s">
        <v>70</v>
      </c>
      <c r="C58" s="40">
        <v>70000</v>
      </c>
      <c r="D58" s="61" t="s">
        <v>71</v>
      </c>
    </row>
    <row r="59" spans="1:4" x14ac:dyDescent="0.25">
      <c r="A59" s="4"/>
      <c r="B59" s="4"/>
      <c r="C59" s="36">
        <f>SUM(C47:C58)</f>
        <v>630600</v>
      </c>
      <c r="D59" s="4"/>
    </row>
    <row r="61" spans="1:4" x14ac:dyDescent="0.25">
      <c r="B61" s="55" t="s">
        <v>117</v>
      </c>
    </row>
    <row r="62" spans="1:4" ht="28.5" x14ac:dyDescent="0.25">
      <c r="A62" s="27" t="s">
        <v>0</v>
      </c>
      <c r="B62" s="28" t="s">
        <v>18</v>
      </c>
      <c r="C62" s="29" t="s">
        <v>19</v>
      </c>
      <c r="D62" s="29" t="s">
        <v>20</v>
      </c>
    </row>
    <row r="63" spans="1:4" x14ac:dyDescent="0.25">
      <c r="A63" s="70">
        <v>44131</v>
      </c>
      <c r="B63" s="72"/>
      <c r="C63" s="31">
        <v>200</v>
      </c>
      <c r="D63" s="39">
        <v>184.1</v>
      </c>
    </row>
    <row r="64" spans="1:4" x14ac:dyDescent="0.25">
      <c r="A64" s="70">
        <v>44132</v>
      </c>
      <c r="B64" s="72"/>
      <c r="C64" s="31">
        <v>100</v>
      </c>
      <c r="D64" s="39">
        <v>92.05</v>
      </c>
    </row>
    <row r="65" spans="1:9" x14ac:dyDescent="0.25">
      <c r="A65" s="70">
        <v>44133</v>
      </c>
      <c r="B65" s="72"/>
      <c r="C65" s="31">
        <v>100</v>
      </c>
      <c r="D65" s="39">
        <v>93.5</v>
      </c>
    </row>
    <row r="66" spans="1:9" x14ac:dyDescent="0.25">
      <c r="A66" s="70">
        <v>44134</v>
      </c>
      <c r="B66" s="72"/>
      <c r="C66" s="31">
        <v>50</v>
      </c>
      <c r="D66" s="39">
        <v>47.02</v>
      </c>
    </row>
    <row r="67" spans="1:9" x14ac:dyDescent="0.25">
      <c r="A67" s="70">
        <v>44135</v>
      </c>
      <c r="B67" s="72"/>
      <c r="C67" s="31">
        <v>33</v>
      </c>
      <c r="D67" s="39">
        <v>27.71</v>
      </c>
    </row>
    <row r="68" spans="1:9" x14ac:dyDescent="0.25">
      <c r="A68" s="6">
        <v>44136.518796296295</v>
      </c>
      <c r="B68" s="71"/>
      <c r="C68" s="31">
        <v>200</v>
      </c>
      <c r="D68" s="39">
        <v>184.1</v>
      </c>
    </row>
    <row r="69" spans="1:9" x14ac:dyDescent="0.25">
      <c r="A69" s="6">
        <v>44137.447048611109</v>
      </c>
      <c r="B69" s="45"/>
      <c r="C69" s="31">
        <v>100</v>
      </c>
      <c r="D69" s="39">
        <v>92.05</v>
      </c>
      <c r="I69" s="64"/>
    </row>
    <row r="70" spans="1:9" x14ac:dyDescent="0.25">
      <c r="A70" s="6">
        <v>44137.612615740742</v>
      </c>
      <c r="B70" s="45"/>
      <c r="C70" s="31">
        <v>100</v>
      </c>
      <c r="D70" s="39">
        <v>93.5</v>
      </c>
      <c r="I70" s="64"/>
    </row>
    <row r="71" spans="1:9" x14ac:dyDescent="0.25">
      <c r="A71" s="6">
        <v>44138.571898148148</v>
      </c>
      <c r="B71" s="45"/>
      <c r="C71" s="31">
        <v>50</v>
      </c>
      <c r="D71" s="39">
        <v>47.02</v>
      </c>
      <c r="I71" s="64"/>
    </row>
    <row r="72" spans="1:9" x14ac:dyDescent="0.25">
      <c r="A72" s="6">
        <v>44139.440150462964</v>
      </c>
      <c r="B72" s="45"/>
      <c r="C72" s="31">
        <v>1000</v>
      </c>
      <c r="D72" s="39">
        <v>935</v>
      </c>
      <c r="I72" s="64"/>
    </row>
    <row r="73" spans="1:9" x14ac:dyDescent="0.25">
      <c r="A73" s="6">
        <v>44139.804768518516</v>
      </c>
      <c r="B73" s="45"/>
      <c r="C73" s="31">
        <v>100</v>
      </c>
      <c r="D73" s="39">
        <v>93.5</v>
      </c>
      <c r="I73" s="64"/>
    </row>
    <row r="74" spans="1:9" x14ac:dyDescent="0.25">
      <c r="A74" s="6">
        <v>44140.732939814814</v>
      </c>
      <c r="B74" s="45"/>
      <c r="C74" s="31">
        <v>100</v>
      </c>
      <c r="D74" s="39">
        <v>93.5</v>
      </c>
      <c r="I74" s="64"/>
    </row>
    <row r="75" spans="1:9" x14ac:dyDescent="0.25">
      <c r="A75" s="6">
        <v>44140.985914351855</v>
      </c>
      <c r="B75" s="45"/>
      <c r="C75" s="31">
        <v>100</v>
      </c>
      <c r="D75" s="39">
        <v>94.05</v>
      </c>
      <c r="I75" s="64"/>
    </row>
    <row r="76" spans="1:9" x14ac:dyDescent="0.25">
      <c r="A76" s="6">
        <v>44141.018020833333</v>
      </c>
      <c r="B76" s="45"/>
      <c r="C76" s="31">
        <v>100</v>
      </c>
      <c r="D76" s="39">
        <v>93.5</v>
      </c>
      <c r="I76" s="64"/>
    </row>
    <row r="77" spans="1:9" x14ac:dyDescent="0.25">
      <c r="A77" s="6">
        <v>44141.428819444445</v>
      </c>
      <c r="B77" s="45"/>
      <c r="C77" s="31">
        <v>500</v>
      </c>
      <c r="D77" s="39">
        <v>460.25</v>
      </c>
      <c r="I77" s="64"/>
    </row>
    <row r="78" spans="1:9" ht="15" customHeight="1" x14ac:dyDescent="0.25">
      <c r="A78" s="6">
        <v>44141.590312499997</v>
      </c>
      <c r="B78" s="45"/>
      <c r="C78" s="31">
        <v>50</v>
      </c>
      <c r="D78" s="39">
        <v>47.02</v>
      </c>
      <c r="I78" s="64"/>
    </row>
    <row r="79" spans="1:9" ht="15" customHeight="1" x14ac:dyDescent="0.25">
      <c r="A79" s="6">
        <v>44141.725532407407</v>
      </c>
      <c r="B79" s="45"/>
      <c r="C79" s="31">
        <v>3000</v>
      </c>
      <c r="D79" s="39">
        <v>2805</v>
      </c>
      <c r="I79" s="64"/>
    </row>
    <row r="80" spans="1:9" ht="15" customHeight="1" x14ac:dyDescent="0.25">
      <c r="A80" s="6">
        <v>44141.88726851852</v>
      </c>
      <c r="B80" s="45"/>
      <c r="C80" s="31">
        <v>300</v>
      </c>
      <c r="D80" s="39">
        <v>280.5</v>
      </c>
      <c r="I80" s="64"/>
    </row>
    <row r="81" spans="1:9" x14ac:dyDescent="0.25">
      <c r="A81" s="6">
        <v>44141.950277777774</v>
      </c>
      <c r="B81" s="45"/>
      <c r="C81" s="31">
        <v>300</v>
      </c>
      <c r="D81" s="39">
        <v>276.14999999999998</v>
      </c>
      <c r="I81" s="64"/>
    </row>
    <row r="82" spans="1:9" x14ac:dyDescent="0.25">
      <c r="A82" s="6">
        <v>44142.662002314813</v>
      </c>
      <c r="B82" s="45"/>
      <c r="C82" s="31">
        <v>200</v>
      </c>
      <c r="D82" s="39">
        <v>187</v>
      </c>
      <c r="I82" s="64"/>
    </row>
    <row r="83" spans="1:9" x14ac:dyDescent="0.25">
      <c r="A83" s="6">
        <v>44142.764039351852</v>
      </c>
      <c r="B83" s="45"/>
      <c r="C83" s="31">
        <v>150</v>
      </c>
      <c r="D83" s="39">
        <v>138.07</v>
      </c>
      <c r="I83" s="64"/>
    </row>
    <row r="84" spans="1:9" x14ac:dyDescent="0.25">
      <c r="A84" s="6">
        <v>44142.909895833334</v>
      </c>
      <c r="B84" s="45"/>
      <c r="C84" s="31">
        <v>1000</v>
      </c>
      <c r="D84" s="39">
        <v>935</v>
      </c>
      <c r="I84" s="64"/>
    </row>
    <row r="85" spans="1:9" x14ac:dyDescent="0.25">
      <c r="A85" s="6">
        <v>44143.384513888886</v>
      </c>
      <c r="B85" s="45"/>
      <c r="C85" s="31">
        <v>1000</v>
      </c>
      <c r="D85" s="39">
        <v>935</v>
      </c>
      <c r="I85" s="64"/>
    </row>
    <row r="86" spans="1:9" ht="14.25" customHeight="1" x14ac:dyDescent="0.25">
      <c r="A86" s="6">
        <v>44143.38621527778</v>
      </c>
      <c r="B86" s="45"/>
      <c r="C86" s="31">
        <v>1000</v>
      </c>
      <c r="D86" s="39">
        <v>935</v>
      </c>
      <c r="I86" s="64"/>
    </row>
    <row r="87" spans="1:9" ht="15" customHeight="1" x14ac:dyDescent="0.25">
      <c r="A87" s="6">
        <v>44143.526030092595</v>
      </c>
      <c r="B87" s="45"/>
      <c r="C87" s="31">
        <v>200</v>
      </c>
      <c r="D87" s="39">
        <v>187</v>
      </c>
      <c r="I87" s="64"/>
    </row>
    <row r="88" spans="1:9" ht="15" customHeight="1" x14ac:dyDescent="0.25">
      <c r="A88" s="6">
        <v>44143.617673611108</v>
      </c>
      <c r="B88" s="45"/>
      <c r="C88" s="31">
        <v>100</v>
      </c>
      <c r="D88" s="39">
        <v>92.05</v>
      </c>
      <c r="I88" s="64"/>
    </row>
    <row r="89" spans="1:9" ht="15" customHeight="1" x14ac:dyDescent="0.25">
      <c r="A89" s="6">
        <v>44144.413761574076</v>
      </c>
      <c r="B89" s="45"/>
      <c r="C89" s="31">
        <v>300</v>
      </c>
      <c r="D89" s="39">
        <v>280.5</v>
      </c>
      <c r="I89" s="64"/>
    </row>
    <row r="90" spans="1:9" ht="15" customHeight="1" x14ac:dyDescent="0.25">
      <c r="A90" s="6">
        <v>44144.75744212963</v>
      </c>
      <c r="B90" s="45"/>
      <c r="C90" s="31">
        <v>150</v>
      </c>
      <c r="D90" s="39">
        <v>138.07</v>
      </c>
      <c r="I90" s="64"/>
    </row>
    <row r="91" spans="1:9" ht="15" customHeight="1" x14ac:dyDescent="0.25">
      <c r="A91" s="6">
        <v>44144.866527777776</v>
      </c>
      <c r="B91" s="45"/>
      <c r="C91" s="31">
        <v>200</v>
      </c>
      <c r="D91" s="39">
        <v>187</v>
      </c>
      <c r="I91" s="64"/>
    </row>
    <row r="92" spans="1:9" ht="15" customHeight="1" x14ac:dyDescent="0.25">
      <c r="A92" s="6">
        <v>44145.519421296296</v>
      </c>
      <c r="B92" s="45"/>
      <c r="C92" s="31">
        <v>250</v>
      </c>
      <c r="D92" s="39">
        <v>230.12</v>
      </c>
      <c r="I92" s="64"/>
    </row>
    <row r="93" spans="1:9" ht="15" customHeight="1" x14ac:dyDescent="0.25">
      <c r="A93" s="6">
        <v>44145.642372685186</v>
      </c>
      <c r="B93" s="45"/>
      <c r="C93" s="31">
        <v>1000</v>
      </c>
      <c r="D93" s="39">
        <v>935</v>
      </c>
      <c r="I93" s="64"/>
    </row>
    <row r="94" spans="1:9" ht="15" customHeight="1" x14ac:dyDescent="0.25">
      <c r="A94" s="6">
        <v>44145.823611111111</v>
      </c>
      <c r="B94" s="45"/>
      <c r="C94" s="31">
        <v>100</v>
      </c>
      <c r="D94" s="39">
        <v>92.05</v>
      </c>
      <c r="I94" s="64"/>
    </row>
    <row r="95" spans="1:9" ht="15" customHeight="1" x14ac:dyDescent="0.25">
      <c r="A95" s="6">
        <v>44145.848055555558</v>
      </c>
      <c r="B95" s="45"/>
      <c r="C95" s="31">
        <v>100</v>
      </c>
      <c r="D95" s="39">
        <v>93.5</v>
      </c>
      <c r="I95" s="64"/>
    </row>
    <row r="96" spans="1:9" ht="15" customHeight="1" x14ac:dyDescent="0.25">
      <c r="A96" s="6">
        <v>44146.596388888887</v>
      </c>
      <c r="B96" s="45"/>
      <c r="C96" s="31">
        <v>100</v>
      </c>
      <c r="D96" s="39">
        <v>94.05</v>
      </c>
      <c r="I96" s="64"/>
    </row>
    <row r="97" spans="1:9" ht="15" customHeight="1" x14ac:dyDescent="0.25">
      <c r="A97" s="6">
        <v>44146.680810185186</v>
      </c>
      <c r="B97" s="45"/>
      <c r="C97" s="31">
        <v>200</v>
      </c>
      <c r="D97" s="39">
        <v>187</v>
      </c>
      <c r="I97" s="64"/>
    </row>
    <row r="98" spans="1:9" ht="15" customHeight="1" x14ac:dyDescent="0.25">
      <c r="A98" s="6">
        <v>44146.862037037034</v>
      </c>
      <c r="B98" s="45"/>
      <c r="C98" s="31">
        <v>200</v>
      </c>
      <c r="D98" s="39">
        <v>187</v>
      </c>
      <c r="I98" s="64"/>
    </row>
    <row r="99" spans="1:9" ht="15" customHeight="1" x14ac:dyDescent="0.25">
      <c r="A99" s="6">
        <v>44146.937789351854</v>
      </c>
      <c r="B99" s="45"/>
      <c r="C99" s="31">
        <v>100</v>
      </c>
      <c r="D99" s="39">
        <v>93.5</v>
      </c>
      <c r="I99" s="64"/>
    </row>
    <row r="100" spans="1:9" ht="15" customHeight="1" x14ac:dyDescent="0.25">
      <c r="A100" s="6">
        <v>44147.722222222219</v>
      </c>
      <c r="B100" s="45"/>
      <c r="C100" s="31">
        <v>200</v>
      </c>
      <c r="D100" s="39">
        <v>187</v>
      </c>
      <c r="I100" s="64"/>
    </row>
    <row r="101" spans="1:9" ht="15" customHeight="1" x14ac:dyDescent="0.25">
      <c r="A101" s="6">
        <v>44148.35496527778</v>
      </c>
      <c r="B101" s="45"/>
      <c r="C101" s="31">
        <v>1000</v>
      </c>
      <c r="D101" s="39">
        <v>920.5</v>
      </c>
      <c r="I101" s="64"/>
    </row>
    <row r="102" spans="1:9" ht="15" customHeight="1" x14ac:dyDescent="0.25">
      <c r="A102" s="6">
        <v>44148.564050925925</v>
      </c>
      <c r="B102" s="45"/>
      <c r="C102" s="31">
        <v>100</v>
      </c>
      <c r="D102" s="39">
        <v>92.05</v>
      </c>
      <c r="I102" s="64"/>
    </row>
    <row r="103" spans="1:9" ht="15" customHeight="1" x14ac:dyDescent="0.25">
      <c r="A103" s="6">
        <v>44148.647083333337</v>
      </c>
      <c r="B103" s="45"/>
      <c r="C103" s="31">
        <v>700</v>
      </c>
      <c r="D103" s="39">
        <v>644.35</v>
      </c>
      <c r="I103" s="64"/>
    </row>
    <row r="104" spans="1:9" ht="15" customHeight="1" x14ac:dyDescent="0.25">
      <c r="A104" s="6">
        <v>44149.598217592589</v>
      </c>
      <c r="B104" s="45"/>
      <c r="C104" s="31">
        <v>500</v>
      </c>
      <c r="D104" s="39">
        <v>467.5</v>
      </c>
      <c r="I104" s="64"/>
    </row>
    <row r="105" spans="1:9" ht="15" customHeight="1" x14ac:dyDescent="0.25">
      <c r="A105" s="6">
        <v>44149.62939814815</v>
      </c>
      <c r="B105" s="45"/>
      <c r="C105" s="31">
        <v>10</v>
      </c>
      <c r="D105" s="39">
        <v>9.4</v>
      </c>
    </row>
    <row r="106" spans="1:9" ht="15" customHeight="1" x14ac:dyDescent="0.25">
      <c r="A106" s="6">
        <v>44149.635775462964</v>
      </c>
      <c r="B106" s="45"/>
      <c r="C106" s="31">
        <v>100</v>
      </c>
      <c r="D106" s="39">
        <v>93.5</v>
      </c>
    </row>
    <row r="107" spans="1:9" ht="15" customHeight="1" x14ac:dyDescent="0.25">
      <c r="A107" s="6">
        <v>44149.687650462962</v>
      </c>
      <c r="B107" s="45"/>
      <c r="C107" s="31">
        <v>100</v>
      </c>
      <c r="D107" s="39">
        <v>93.5</v>
      </c>
    </row>
    <row r="108" spans="1:9" ht="15" customHeight="1" x14ac:dyDescent="0.25">
      <c r="A108" s="6">
        <v>44150.63144675926</v>
      </c>
      <c r="B108" s="45"/>
      <c r="C108" s="31">
        <v>50</v>
      </c>
      <c r="D108" s="39">
        <v>46.02</v>
      </c>
    </row>
    <row r="109" spans="1:9" ht="15" customHeight="1" x14ac:dyDescent="0.25">
      <c r="A109" s="6">
        <v>44150.639386574076</v>
      </c>
      <c r="B109" s="45"/>
      <c r="C109" s="31">
        <v>1000</v>
      </c>
      <c r="D109" s="39">
        <v>935</v>
      </c>
    </row>
    <row r="110" spans="1:9" ht="15" customHeight="1" x14ac:dyDescent="0.25">
      <c r="A110" s="6">
        <v>44150.760497685187</v>
      </c>
      <c r="B110" s="45"/>
      <c r="C110" s="31">
        <v>100</v>
      </c>
      <c r="D110" s="39">
        <v>93.5</v>
      </c>
    </row>
    <row r="111" spans="1:9" x14ac:dyDescent="0.25">
      <c r="A111" s="6">
        <v>44150.819606481484</v>
      </c>
      <c r="B111" s="45"/>
      <c r="C111" s="31">
        <v>100</v>
      </c>
      <c r="D111" s="39">
        <v>93.5</v>
      </c>
    </row>
    <row r="112" spans="1:9" x14ac:dyDescent="0.25">
      <c r="A112" s="6">
        <v>44151.433599537035</v>
      </c>
      <c r="B112" s="45"/>
      <c r="C112" s="31">
        <v>100</v>
      </c>
      <c r="D112" s="39">
        <v>93.5</v>
      </c>
    </row>
    <row r="113" spans="1:5" x14ac:dyDescent="0.25">
      <c r="A113" s="6">
        <v>44151.689074074071</v>
      </c>
      <c r="B113" s="45"/>
      <c r="C113" s="31">
        <v>500</v>
      </c>
      <c r="D113" s="39">
        <v>467.5</v>
      </c>
    </row>
    <row r="114" spans="1:5" x14ac:dyDescent="0.25">
      <c r="A114" s="6">
        <v>44151.711331018516</v>
      </c>
      <c r="B114" s="45"/>
      <c r="C114" s="31">
        <v>700</v>
      </c>
      <c r="D114" s="39">
        <v>644.35</v>
      </c>
    </row>
    <row r="115" spans="1:5" x14ac:dyDescent="0.25">
      <c r="A115" s="6">
        <v>44152.492395833331</v>
      </c>
      <c r="B115" s="45"/>
      <c r="C115" s="31">
        <v>100</v>
      </c>
      <c r="D115" s="39">
        <v>92.05</v>
      </c>
    </row>
    <row r="116" spans="1:5" x14ac:dyDescent="0.25">
      <c r="A116" s="6">
        <v>44152.744641203702</v>
      </c>
      <c r="B116" s="45"/>
      <c r="C116" s="31">
        <v>100</v>
      </c>
      <c r="D116" s="39">
        <v>93.5</v>
      </c>
    </row>
    <row r="117" spans="1:5" x14ac:dyDescent="0.25">
      <c r="A117" s="6">
        <v>44152.808993055558</v>
      </c>
      <c r="B117" s="45"/>
      <c r="C117" s="31">
        <v>100</v>
      </c>
      <c r="D117" s="39">
        <v>93.5</v>
      </c>
    </row>
    <row r="118" spans="1:5" x14ac:dyDescent="0.25">
      <c r="A118" s="6">
        <v>44153.448518518519</v>
      </c>
      <c r="B118" s="45"/>
      <c r="C118" s="31">
        <v>100</v>
      </c>
      <c r="D118" s="39">
        <v>93.5</v>
      </c>
    </row>
    <row r="119" spans="1:5" x14ac:dyDescent="0.25">
      <c r="A119" s="6">
        <v>44153.520104166666</v>
      </c>
      <c r="B119" s="45"/>
      <c r="C119" s="31">
        <v>500</v>
      </c>
      <c r="D119" s="39">
        <v>467.5</v>
      </c>
      <c r="E119" s="49"/>
    </row>
    <row r="120" spans="1:5" x14ac:dyDescent="0.25">
      <c r="A120" s="6">
        <v>44153.87572916667</v>
      </c>
      <c r="B120" s="45"/>
      <c r="C120" s="31">
        <v>100</v>
      </c>
      <c r="D120" s="39">
        <v>93.5</v>
      </c>
      <c r="E120" s="49"/>
    </row>
    <row r="121" spans="1:5" x14ac:dyDescent="0.25">
      <c r="A121" s="6">
        <v>44153.880046296297</v>
      </c>
      <c r="B121" s="45"/>
      <c r="C121" s="31">
        <v>1000</v>
      </c>
      <c r="D121" s="39">
        <v>935</v>
      </c>
      <c r="E121" s="49"/>
    </row>
    <row r="122" spans="1:5" x14ac:dyDescent="0.25">
      <c r="A122" s="6">
        <v>44153.885300925926</v>
      </c>
      <c r="B122" s="45"/>
      <c r="C122" s="31">
        <v>500</v>
      </c>
      <c r="D122" s="39">
        <v>467.5</v>
      </c>
      <c r="E122" s="49"/>
    </row>
    <row r="123" spans="1:5" x14ac:dyDescent="0.25">
      <c r="A123" s="6">
        <v>44154.517557870371</v>
      </c>
      <c r="B123" s="45"/>
      <c r="C123" s="31">
        <v>5000</v>
      </c>
      <c r="D123" s="39">
        <v>4675</v>
      </c>
      <c r="E123" s="49"/>
    </row>
    <row r="124" spans="1:5" x14ac:dyDescent="0.25">
      <c r="A124" s="6">
        <v>44154.637430555558</v>
      </c>
      <c r="B124" s="45"/>
      <c r="C124" s="31">
        <v>250</v>
      </c>
      <c r="D124" s="39">
        <v>233.75</v>
      </c>
      <c r="E124" s="49"/>
    </row>
    <row r="125" spans="1:5" x14ac:dyDescent="0.25">
      <c r="A125" s="6">
        <v>44154.685729166667</v>
      </c>
      <c r="B125" s="45"/>
      <c r="C125" s="31">
        <v>10</v>
      </c>
      <c r="D125" s="39">
        <v>9.4</v>
      </c>
      <c r="E125" s="49"/>
    </row>
    <row r="126" spans="1:5" x14ac:dyDescent="0.25">
      <c r="A126" s="6">
        <v>44154.867592592593</v>
      </c>
      <c r="B126" s="45"/>
      <c r="C126" s="31">
        <v>100</v>
      </c>
      <c r="D126" s="39">
        <v>93.5</v>
      </c>
      <c r="E126" s="49"/>
    </row>
    <row r="127" spans="1:5" x14ac:dyDescent="0.25">
      <c r="A127" s="6">
        <v>44155.425555555557</v>
      </c>
      <c r="B127" s="45"/>
      <c r="C127" s="31">
        <v>309</v>
      </c>
      <c r="D127" s="39">
        <v>288.91000000000003</v>
      </c>
      <c r="E127" s="49"/>
    </row>
    <row r="128" spans="1:5" x14ac:dyDescent="0.25">
      <c r="A128" s="6">
        <v>44155.571585648147</v>
      </c>
      <c r="B128" s="45"/>
      <c r="C128" s="31">
        <v>50</v>
      </c>
      <c r="D128" s="39">
        <v>46.75</v>
      </c>
      <c r="E128" s="49"/>
    </row>
    <row r="129" spans="1:5" x14ac:dyDescent="0.25">
      <c r="A129" s="6">
        <v>44156.46974537037</v>
      </c>
      <c r="B129" s="45"/>
      <c r="C129" s="31">
        <v>200</v>
      </c>
      <c r="D129" s="39">
        <v>187</v>
      </c>
    </row>
    <row r="130" spans="1:5" x14ac:dyDescent="0.25">
      <c r="A130" s="6">
        <v>44156.630937499998</v>
      </c>
      <c r="B130" s="45"/>
      <c r="C130" s="31">
        <v>500</v>
      </c>
      <c r="D130" s="39">
        <v>467.5</v>
      </c>
    </row>
    <row r="131" spans="1:5" x14ac:dyDescent="0.25">
      <c r="A131" s="6">
        <v>44156.868113425924</v>
      </c>
      <c r="B131" s="45"/>
      <c r="C131" s="31">
        <v>500</v>
      </c>
      <c r="D131" s="39">
        <v>467.5</v>
      </c>
    </row>
    <row r="132" spans="1:5" x14ac:dyDescent="0.25">
      <c r="A132" s="6">
        <v>44157.027939814812</v>
      </c>
      <c r="B132" s="45"/>
      <c r="C132" s="31">
        <v>500</v>
      </c>
      <c r="D132" s="39">
        <v>467.5</v>
      </c>
    </row>
    <row r="133" spans="1:5" x14ac:dyDescent="0.25">
      <c r="A133" s="6">
        <v>44157.782071759262</v>
      </c>
      <c r="B133" s="45"/>
      <c r="C133" s="31">
        <v>100</v>
      </c>
      <c r="D133" s="39">
        <v>93.5</v>
      </c>
    </row>
    <row r="134" spans="1:5" x14ac:dyDescent="0.25">
      <c r="A134" s="6">
        <v>44158.040879629632</v>
      </c>
      <c r="B134" s="45"/>
      <c r="C134" s="31">
        <v>100</v>
      </c>
      <c r="D134" s="39">
        <v>94.05</v>
      </c>
    </row>
    <row r="135" spans="1:5" x14ac:dyDescent="0.25">
      <c r="A135" s="6">
        <v>44158.340115740742</v>
      </c>
      <c r="B135" s="45"/>
      <c r="C135" s="31">
        <v>100</v>
      </c>
      <c r="D135" s="39">
        <v>93.5</v>
      </c>
    </row>
    <row r="136" spans="1:5" x14ac:dyDescent="0.25">
      <c r="A136" s="6">
        <v>44158.489247685182</v>
      </c>
      <c r="B136" s="45"/>
      <c r="C136" s="31">
        <v>1100</v>
      </c>
      <c r="D136" s="39">
        <v>1012.55</v>
      </c>
    </row>
    <row r="137" spans="1:5" x14ac:dyDescent="0.25">
      <c r="A137" s="6">
        <v>44159.548344907409</v>
      </c>
      <c r="B137" s="45"/>
      <c r="C137" s="31">
        <v>100</v>
      </c>
      <c r="D137" s="39">
        <v>93.5</v>
      </c>
    </row>
    <row r="138" spans="1:5" x14ac:dyDescent="0.25">
      <c r="A138" s="6">
        <v>44160.419849537036</v>
      </c>
      <c r="B138" s="45"/>
      <c r="C138" s="31">
        <v>1000</v>
      </c>
      <c r="D138" s="39">
        <v>935</v>
      </c>
    </row>
    <row r="139" spans="1:5" x14ac:dyDescent="0.25">
      <c r="A139" s="6">
        <v>44160.459432870368</v>
      </c>
      <c r="B139" s="45"/>
      <c r="C139" s="31">
        <v>1000</v>
      </c>
      <c r="D139" s="39">
        <v>935</v>
      </c>
    </row>
    <row r="140" spans="1:5" x14ac:dyDescent="0.25">
      <c r="A140" s="6">
        <v>44160.575069444443</v>
      </c>
      <c r="B140" s="45"/>
      <c r="C140" s="31">
        <v>300</v>
      </c>
      <c r="D140" s="39">
        <v>276.14999999999998</v>
      </c>
    </row>
    <row r="141" spans="1:5" x14ac:dyDescent="0.25">
      <c r="A141" s="6">
        <v>44160.996064814812</v>
      </c>
      <c r="B141" s="45"/>
      <c r="C141" s="31">
        <v>100</v>
      </c>
      <c r="D141" s="39">
        <v>93.5</v>
      </c>
    </row>
    <row r="142" spans="1:5" x14ac:dyDescent="0.25">
      <c r="A142" s="6">
        <v>44161.388622685183</v>
      </c>
      <c r="B142" s="45"/>
      <c r="C142" s="31">
        <v>700</v>
      </c>
      <c r="D142" s="39">
        <v>654.5</v>
      </c>
      <c r="E142" s="50"/>
    </row>
    <row r="143" spans="1:5" x14ac:dyDescent="0.25">
      <c r="A143" s="6">
        <v>44161.523946759262</v>
      </c>
      <c r="B143" s="45"/>
      <c r="C143" s="31">
        <v>200</v>
      </c>
      <c r="D143" s="39">
        <v>187</v>
      </c>
      <c r="E143" s="50"/>
    </row>
    <row r="144" spans="1:5" x14ac:dyDescent="0.25">
      <c r="A144" s="6">
        <v>44162.399004629631</v>
      </c>
      <c r="B144" s="45"/>
      <c r="C144" s="31">
        <v>100</v>
      </c>
      <c r="D144" s="39">
        <v>93.5</v>
      </c>
      <c r="E144" s="50"/>
    </row>
    <row r="145" spans="1:6" x14ac:dyDescent="0.25">
      <c r="A145" s="6">
        <v>44162.444687499999</v>
      </c>
      <c r="B145" s="45"/>
      <c r="C145" s="31">
        <v>700</v>
      </c>
      <c r="D145" s="39">
        <v>654.5</v>
      </c>
    </row>
    <row r="146" spans="1:6" x14ac:dyDescent="0.25">
      <c r="A146" s="6">
        <v>44162.467847222222</v>
      </c>
      <c r="B146" s="45"/>
      <c r="C146" s="31">
        <v>100</v>
      </c>
      <c r="D146" s="39">
        <v>94.05</v>
      </c>
    </row>
    <row r="147" spans="1:6" x14ac:dyDescent="0.25">
      <c r="A147" s="6">
        <v>44162.577314814815</v>
      </c>
      <c r="B147" s="45"/>
      <c r="C147" s="31">
        <v>500</v>
      </c>
      <c r="D147" s="39">
        <v>460.25</v>
      </c>
    </row>
    <row r="148" spans="1:6" x14ac:dyDescent="0.25">
      <c r="A148" s="6">
        <v>44162.8746875</v>
      </c>
      <c r="B148" s="45"/>
      <c r="C148" s="31">
        <v>100</v>
      </c>
      <c r="D148" s="39">
        <v>94.05</v>
      </c>
    </row>
    <row r="149" spans="1:6" x14ac:dyDescent="0.25">
      <c r="A149" s="6">
        <v>44162.919918981483</v>
      </c>
      <c r="B149" s="45"/>
      <c r="C149" s="31">
        <v>200</v>
      </c>
      <c r="D149" s="39">
        <v>188.1</v>
      </c>
    </row>
    <row r="150" spans="1:6" x14ac:dyDescent="0.25">
      <c r="A150" s="6">
        <v>44162.945925925924</v>
      </c>
      <c r="B150" s="45"/>
      <c r="C150" s="31">
        <v>10</v>
      </c>
      <c r="D150" s="39">
        <v>9.1999999999999993</v>
      </c>
    </row>
    <row r="151" spans="1:6" x14ac:dyDescent="0.25">
      <c r="A151" s="6">
        <v>44163.831284722219</v>
      </c>
      <c r="B151" s="45"/>
      <c r="C151" s="31">
        <v>100</v>
      </c>
      <c r="D151" s="39">
        <v>93.5</v>
      </c>
    </row>
    <row r="152" spans="1:6" x14ac:dyDescent="0.25">
      <c r="A152" s="6">
        <v>44163.851979166669</v>
      </c>
      <c r="B152" s="45"/>
      <c r="C152" s="31">
        <v>50</v>
      </c>
      <c r="D152" s="39">
        <v>46.75</v>
      </c>
    </row>
    <row r="153" spans="1:6" x14ac:dyDescent="0.25">
      <c r="A153" s="6">
        <v>44164.821782407409</v>
      </c>
      <c r="B153" s="45"/>
      <c r="C153" s="31">
        <v>100</v>
      </c>
      <c r="D153" s="39">
        <v>93.5</v>
      </c>
    </row>
    <row r="154" spans="1:6" x14ac:dyDescent="0.25">
      <c r="A154" s="6">
        <v>44165.66684027778</v>
      </c>
      <c r="B154" s="45"/>
      <c r="C154" s="31">
        <v>100</v>
      </c>
      <c r="D154" s="39">
        <v>93.5</v>
      </c>
    </row>
    <row r="155" spans="1:6" x14ac:dyDescent="0.25">
      <c r="A155" s="6">
        <v>44165.780555555553</v>
      </c>
      <c r="B155" s="45"/>
      <c r="C155" s="31">
        <v>200</v>
      </c>
      <c r="D155" s="39">
        <v>184.1</v>
      </c>
    </row>
    <row r="156" spans="1:6" x14ac:dyDescent="0.25">
      <c r="D156" s="69">
        <f>SUM(D63:D155)</f>
        <v>32693.709999999995</v>
      </c>
    </row>
    <row r="157" spans="1:6" x14ac:dyDescent="0.25">
      <c r="B157" s="55" t="s">
        <v>29</v>
      </c>
      <c r="F157" s="7"/>
    </row>
    <row r="158" spans="1:6" ht="28.5" x14ac:dyDescent="0.25">
      <c r="A158" s="27" t="s">
        <v>0</v>
      </c>
      <c r="B158" s="28" t="s">
        <v>18</v>
      </c>
      <c r="C158" s="29" t="s">
        <v>19</v>
      </c>
      <c r="D158" s="29" t="s">
        <v>20</v>
      </c>
    </row>
    <row r="159" spans="1:6" x14ac:dyDescent="0.25">
      <c r="A159" s="6">
        <v>44137.091331018521</v>
      </c>
      <c r="B159" s="45" t="s">
        <v>80</v>
      </c>
      <c r="C159" s="31">
        <v>1000</v>
      </c>
      <c r="D159" s="39">
        <v>1000</v>
      </c>
    </row>
    <row r="160" spans="1:6" x14ac:dyDescent="0.25">
      <c r="A160" s="6">
        <v>44138.507199074076</v>
      </c>
      <c r="B160" s="45" t="s">
        <v>81</v>
      </c>
      <c r="C160" s="31">
        <v>10000</v>
      </c>
      <c r="D160" s="39">
        <v>10000</v>
      </c>
    </row>
    <row r="161" spans="1:4" x14ac:dyDescent="0.25">
      <c r="A161" s="6">
        <v>44139.704988425925</v>
      </c>
      <c r="B161" s="45" t="s">
        <v>82</v>
      </c>
      <c r="C161" s="31">
        <v>1777</v>
      </c>
      <c r="D161" s="39">
        <v>1777</v>
      </c>
    </row>
    <row r="162" spans="1:4" x14ac:dyDescent="0.25">
      <c r="A162" s="6">
        <v>44139.761550925927</v>
      </c>
      <c r="B162" s="45" t="s">
        <v>83</v>
      </c>
      <c r="C162" s="31">
        <v>500</v>
      </c>
      <c r="D162" s="39">
        <v>500</v>
      </c>
    </row>
    <row r="163" spans="1:4" x14ac:dyDescent="0.25">
      <c r="A163" s="6">
        <v>44140.726886574077</v>
      </c>
      <c r="B163" s="45" t="s">
        <v>84</v>
      </c>
      <c r="C163" s="31">
        <v>1000</v>
      </c>
      <c r="D163" s="39">
        <v>1000</v>
      </c>
    </row>
    <row r="164" spans="1:4" x14ac:dyDescent="0.25">
      <c r="A164" s="6">
        <v>44140.778217592589</v>
      </c>
      <c r="B164" s="45" t="s">
        <v>85</v>
      </c>
      <c r="C164" s="31">
        <v>3000</v>
      </c>
      <c r="D164" s="39">
        <v>3000</v>
      </c>
    </row>
    <row r="165" spans="1:4" x14ac:dyDescent="0.25">
      <c r="A165" s="6">
        <v>44141.355023148149</v>
      </c>
      <c r="B165" s="45" t="s">
        <v>86</v>
      </c>
      <c r="C165" s="31">
        <v>5000</v>
      </c>
      <c r="D165" s="39">
        <v>5000</v>
      </c>
    </row>
    <row r="166" spans="1:4" x14ac:dyDescent="0.25">
      <c r="A166" s="6">
        <v>44141.992824074077</v>
      </c>
      <c r="B166" s="45" t="s">
        <v>87</v>
      </c>
      <c r="C166" s="31">
        <v>500</v>
      </c>
      <c r="D166" s="39">
        <v>500</v>
      </c>
    </row>
    <row r="167" spans="1:4" x14ac:dyDescent="0.25">
      <c r="A167" s="6">
        <v>44144.438379629632</v>
      </c>
      <c r="B167" s="45" t="s">
        <v>88</v>
      </c>
      <c r="C167" s="31">
        <v>1500</v>
      </c>
      <c r="D167" s="39">
        <v>1500</v>
      </c>
    </row>
    <row r="168" spans="1:4" x14ac:dyDescent="0.25">
      <c r="A168" s="6">
        <v>44146.513993055552</v>
      </c>
      <c r="B168" s="45" t="s">
        <v>89</v>
      </c>
      <c r="C168" s="31">
        <v>3000</v>
      </c>
      <c r="D168" s="39">
        <v>3000</v>
      </c>
    </row>
    <row r="169" spans="1:4" x14ac:dyDescent="0.25">
      <c r="A169" s="6">
        <v>44146.556863425925</v>
      </c>
      <c r="B169" s="45" t="s">
        <v>90</v>
      </c>
      <c r="C169" s="31">
        <v>5000</v>
      </c>
      <c r="D169" s="39">
        <v>5000</v>
      </c>
    </row>
    <row r="170" spans="1:4" x14ac:dyDescent="0.25">
      <c r="A170" s="6">
        <v>44147.719907407409</v>
      </c>
      <c r="B170" s="45" t="s">
        <v>91</v>
      </c>
      <c r="C170" s="31">
        <v>3000</v>
      </c>
      <c r="D170" s="39">
        <v>3000</v>
      </c>
    </row>
    <row r="171" spans="1:4" x14ac:dyDescent="0.25">
      <c r="A171" s="6">
        <v>44147.951736111114</v>
      </c>
      <c r="B171" s="45" t="s">
        <v>92</v>
      </c>
      <c r="C171" s="31">
        <v>5000</v>
      </c>
      <c r="D171" s="39">
        <v>5000</v>
      </c>
    </row>
    <row r="172" spans="1:4" x14ac:dyDescent="0.25">
      <c r="A172" s="6">
        <v>44149.442013888889</v>
      </c>
      <c r="B172" s="45" t="s">
        <v>93</v>
      </c>
      <c r="C172" s="31">
        <v>2000</v>
      </c>
      <c r="D172" s="39">
        <v>2000</v>
      </c>
    </row>
    <row r="173" spans="1:4" x14ac:dyDescent="0.25">
      <c r="A173" s="6">
        <v>44151.384050925924</v>
      </c>
      <c r="B173" s="45" t="s">
        <v>94</v>
      </c>
      <c r="C173" s="31">
        <v>3000</v>
      </c>
      <c r="D173" s="39">
        <v>3000</v>
      </c>
    </row>
    <row r="174" spans="1:4" x14ac:dyDescent="0.25">
      <c r="A174" s="6">
        <v>44153.754687499997</v>
      </c>
      <c r="B174" s="45" t="s">
        <v>95</v>
      </c>
      <c r="C174" s="31">
        <v>3000</v>
      </c>
      <c r="D174" s="39">
        <v>3000</v>
      </c>
    </row>
    <row r="175" spans="1:4" x14ac:dyDescent="0.25">
      <c r="A175" s="6">
        <v>44153.755231481482</v>
      </c>
      <c r="B175" s="45" t="s">
        <v>96</v>
      </c>
      <c r="C175" s="31">
        <v>1500</v>
      </c>
      <c r="D175" s="39">
        <v>1500</v>
      </c>
    </row>
    <row r="176" spans="1:4" x14ac:dyDescent="0.25">
      <c r="A176" s="6">
        <v>44153.81150462963</v>
      </c>
      <c r="B176" s="45" t="s">
        <v>97</v>
      </c>
      <c r="C176" s="31">
        <v>500</v>
      </c>
      <c r="D176" s="39">
        <v>500</v>
      </c>
    </row>
    <row r="177" spans="1:4" x14ac:dyDescent="0.25">
      <c r="A177" s="6">
        <v>44154.358460648145</v>
      </c>
      <c r="B177" s="45" t="s">
        <v>98</v>
      </c>
      <c r="C177" s="31">
        <v>1500</v>
      </c>
      <c r="D177" s="39">
        <v>1500</v>
      </c>
    </row>
    <row r="178" spans="1:4" x14ac:dyDescent="0.25">
      <c r="A178" s="6">
        <v>44154.420694444445</v>
      </c>
      <c r="B178" s="45" t="s">
        <v>99</v>
      </c>
      <c r="C178" s="31">
        <v>100</v>
      </c>
      <c r="D178" s="39">
        <v>100</v>
      </c>
    </row>
    <row r="179" spans="1:4" x14ac:dyDescent="0.25">
      <c r="A179" s="6">
        <v>44155.357152777775</v>
      </c>
      <c r="B179" s="45" t="s">
        <v>100</v>
      </c>
      <c r="C179" s="31">
        <v>5000</v>
      </c>
      <c r="D179" s="39">
        <v>5000</v>
      </c>
    </row>
    <row r="180" spans="1:4" x14ac:dyDescent="0.25">
      <c r="A180" s="6">
        <v>44155.43105324074</v>
      </c>
      <c r="B180" s="45" t="s">
        <v>101</v>
      </c>
      <c r="C180" s="31">
        <v>1500</v>
      </c>
      <c r="D180" s="39">
        <v>1500</v>
      </c>
    </row>
    <row r="181" spans="1:4" x14ac:dyDescent="0.25">
      <c r="A181" s="6">
        <v>44155.442974537036</v>
      </c>
      <c r="B181" s="45" t="s">
        <v>102</v>
      </c>
      <c r="C181" s="31">
        <v>500</v>
      </c>
      <c r="D181" s="39">
        <v>500</v>
      </c>
    </row>
    <row r="182" spans="1:4" x14ac:dyDescent="0.25">
      <c r="A182" s="6">
        <v>44155.519236111111</v>
      </c>
      <c r="B182" s="45" t="s">
        <v>103</v>
      </c>
      <c r="C182" s="31">
        <v>1500</v>
      </c>
      <c r="D182" s="39">
        <v>1500</v>
      </c>
    </row>
    <row r="183" spans="1:4" x14ac:dyDescent="0.25">
      <c r="A183" s="6">
        <v>44155.523287037038</v>
      </c>
      <c r="B183" s="45" t="s">
        <v>104</v>
      </c>
      <c r="C183" s="31">
        <v>2000</v>
      </c>
      <c r="D183" s="39">
        <v>2000</v>
      </c>
    </row>
    <row r="184" spans="1:4" x14ac:dyDescent="0.25">
      <c r="A184" s="6">
        <v>44155.524895833332</v>
      </c>
      <c r="B184" s="45" t="s">
        <v>105</v>
      </c>
      <c r="C184" s="31">
        <v>4500</v>
      </c>
      <c r="D184" s="39">
        <v>4500</v>
      </c>
    </row>
    <row r="185" spans="1:4" x14ac:dyDescent="0.25">
      <c r="A185" s="6">
        <v>44155.609965277778</v>
      </c>
      <c r="B185" s="45" t="s">
        <v>106</v>
      </c>
      <c r="C185" s="31">
        <v>5000</v>
      </c>
      <c r="D185" s="39">
        <v>5000</v>
      </c>
    </row>
    <row r="186" spans="1:4" x14ac:dyDescent="0.25">
      <c r="A186" s="6">
        <v>44155.699837962966</v>
      </c>
      <c r="B186" s="45" t="s">
        <v>107</v>
      </c>
      <c r="C186" s="31">
        <v>3000</v>
      </c>
      <c r="D186" s="39">
        <v>3000</v>
      </c>
    </row>
    <row r="187" spans="1:4" x14ac:dyDescent="0.25">
      <c r="A187" s="6">
        <v>44155.954664351855</v>
      </c>
      <c r="B187" s="45" t="s">
        <v>108</v>
      </c>
      <c r="C187" s="31">
        <v>500</v>
      </c>
      <c r="D187" s="39">
        <v>500</v>
      </c>
    </row>
    <row r="188" spans="1:4" x14ac:dyDescent="0.25">
      <c r="A188" s="6">
        <v>44157.497893518521</v>
      </c>
      <c r="B188" s="45" t="s">
        <v>109</v>
      </c>
      <c r="C188" s="31">
        <v>5000</v>
      </c>
      <c r="D188" s="39">
        <v>5000</v>
      </c>
    </row>
    <row r="189" spans="1:4" x14ac:dyDescent="0.25">
      <c r="A189" s="6">
        <v>44159.476689814815</v>
      </c>
      <c r="B189" s="46" t="s">
        <v>110</v>
      </c>
      <c r="C189" s="44">
        <v>1000</v>
      </c>
      <c r="D189" s="43">
        <v>1000</v>
      </c>
    </row>
    <row r="190" spans="1:4" x14ac:dyDescent="0.25">
      <c r="A190" s="6">
        <v>44159.629780092589</v>
      </c>
      <c r="B190" s="46" t="s">
        <v>111</v>
      </c>
      <c r="C190" s="44">
        <v>1500</v>
      </c>
      <c r="D190" s="43">
        <v>1500</v>
      </c>
    </row>
    <row r="191" spans="1:4" x14ac:dyDescent="0.25">
      <c r="A191" s="6">
        <v>44159.676342592589</v>
      </c>
      <c r="B191" s="46" t="s">
        <v>112</v>
      </c>
      <c r="C191" s="44">
        <v>230</v>
      </c>
      <c r="D191" s="43">
        <v>230</v>
      </c>
    </row>
    <row r="192" spans="1:4" x14ac:dyDescent="0.25">
      <c r="A192" s="6">
        <v>44160.6719212963</v>
      </c>
      <c r="B192" s="46" t="s">
        <v>113</v>
      </c>
      <c r="C192" s="44">
        <v>1000</v>
      </c>
      <c r="D192" s="43">
        <v>1000</v>
      </c>
    </row>
    <row r="193" spans="1:5" x14ac:dyDescent="0.25">
      <c r="A193" s="6">
        <v>44161.94358796296</v>
      </c>
      <c r="B193" s="46" t="s">
        <v>114</v>
      </c>
      <c r="C193" s="44">
        <v>3000</v>
      </c>
      <c r="D193" s="43">
        <v>3000</v>
      </c>
    </row>
    <row r="194" spans="1:5" x14ac:dyDescent="0.25">
      <c r="A194" s="6">
        <v>44162.424710648149</v>
      </c>
      <c r="B194" s="46" t="s">
        <v>115</v>
      </c>
      <c r="C194" s="44">
        <v>1000</v>
      </c>
      <c r="D194" s="43">
        <v>1000</v>
      </c>
    </row>
    <row r="195" spans="1:5" x14ac:dyDescent="0.25">
      <c r="D195" s="30">
        <f>SUM(D159:D194)</f>
        <v>88107</v>
      </c>
    </row>
    <row r="197" spans="1:5" ht="29.25" x14ac:dyDescent="0.25">
      <c r="B197" s="73" t="s">
        <v>145</v>
      </c>
    </row>
    <row r="198" spans="1:5" ht="28.5" x14ac:dyDescent="0.25">
      <c r="A198" s="27" t="s">
        <v>0</v>
      </c>
      <c r="B198" s="28" t="s">
        <v>18</v>
      </c>
      <c r="C198" s="29" t="s">
        <v>19</v>
      </c>
      <c r="D198" s="29" t="s">
        <v>20</v>
      </c>
    </row>
    <row r="199" spans="1:5" x14ac:dyDescent="0.25">
      <c r="A199" s="47">
        <v>44133.482037037036</v>
      </c>
      <c r="B199" s="48">
        <v>528009226</v>
      </c>
      <c r="C199" s="37">
        <v>1000</v>
      </c>
      <c r="D199" s="38"/>
    </row>
    <row r="200" spans="1:5" x14ac:dyDescent="0.25">
      <c r="A200" s="47">
        <v>44134.514155092591</v>
      </c>
      <c r="B200" s="48">
        <v>529018536</v>
      </c>
      <c r="C200" s="37">
        <v>1000</v>
      </c>
      <c r="D200" s="38">
        <v>971</v>
      </c>
    </row>
    <row r="201" spans="1:5" x14ac:dyDescent="0.25">
      <c r="A201" s="47">
        <v>44134.742083333331</v>
      </c>
      <c r="B201" s="48">
        <v>529253117</v>
      </c>
      <c r="C201" s="37">
        <v>500</v>
      </c>
      <c r="D201" s="38">
        <v>485.5</v>
      </c>
      <c r="E201" s="51"/>
    </row>
    <row r="202" spans="1:5" x14ac:dyDescent="0.25">
      <c r="A202" s="47">
        <v>44136.589953703704</v>
      </c>
      <c r="B202" s="48">
        <v>531153663</v>
      </c>
      <c r="C202" s="37">
        <v>10000</v>
      </c>
      <c r="D202" s="38">
        <v>9710</v>
      </c>
      <c r="E202" s="51"/>
    </row>
    <row r="203" spans="1:5" x14ac:dyDescent="0.25">
      <c r="A203" s="47">
        <v>44136.594444444447</v>
      </c>
      <c r="B203" s="48">
        <v>531158402</v>
      </c>
      <c r="C203" s="37">
        <v>100000</v>
      </c>
      <c r="D203" s="38">
        <v>97100</v>
      </c>
      <c r="E203" s="51"/>
    </row>
    <row r="204" spans="1:5" x14ac:dyDescent="0.25">
      <c r="A204" s="47">
        <v>44136.705358796295</v>
      </c>
      <c r="B204" s="48">
        <v>531290004</v>
      </c>
      <c r="C204" s="37">
        <v>500</v>
      </c>
      <c r="D204" s="38">
        <v>485.5</v>
      </c>
      <c r="E204" s="51"/>
    </row>
    <row r="205" spans="1:5" x14ac:dyDescent="0.25">
      <c r="A205" s="47">
        <v>44138.602013888885</v>
      </c>
      <c r="B205" s="48">
        <v>533265962</v>
      </c>
      <c r="C205" s="37">
        <v>1000</v>
      </c>
      <c r="D205" s="38">
        <v>971</v>
      </c>
      <c r="E205" s="51"/>
    </row>
    <row r="206" spans="1:5" x14ac:dyDescent="0.25">
      <c r="A206" s="47">
        <v>44138.792731481481</v>
      </c>
      <c r="B206" s="48">
        <v>533475306</v>
      </c>
      <c r="C206" s="37">
        <v>300</v>
      </c>
      <c r="D206" s="38">
        <v>291.3</v>
      </c>
      <c r="E206" s="51"/>
    </row>
    <row r="207" spans="1:5" x14ac:dyDescent="0.25">
      <c r="A207" s="47">
        <v>44139.179710648146</v>
      </c>
      <c r="B207" s="48">
        <v>533970358</v>
      </c>
      <c r="C207" s="37">
        <v>2000</v>
      </c>
      <c r="D207" s="38">
        <v>1942</v>
      </c>
      <c r="E207" s="51"/>
    </row>
    <row r="208" spans="1:5" x14ac:dyDescent="0.25">
      <c r="A208" s="47">
        <v>44139.473553240743</v>
      </c>
      <c r="B208" s="48">
        <v>534197939</v>
      </c>
      <c r="C208" s="37">
        <v>1000</v>
      </c>
      <c r="D208" s="38">
        <v>971</v>
      </c>
      <c r="E208" s="51"/>
    </row>
    <row r="209" spans="1:5" x14ac:dyDescent="0.25">
      <c r="A209" s="47">
        <v>44139.885717592595</v>
      </c>
      <c r="B209" s="48">
        <v>534602587</v>
      </c>
      <c r="C209" s="37">
        <v>2000</v>
      </c>
      <c r="D209" s="38">
        <v>1942</v>
      </c>
      <c r="E209" s="51"/>
    </row>
    <row r="210" spans="1:5" x14ac:dyDescent="0.25">
      <c r="A210" s="47">
        <v>44140.591874999998</v>
      </c>
      <c r="B210" s="48">
        <v>535268810</v>
      </c>
      <c r="C210" s="37">
        <v>500</v>
      </c>
      <c r="D210" s="38">
        <v>485.5</v>
      </c>
      <c r="E210" s="51"/>
    </row>
    <row r="211" spans="1:5" x14ac:dyDescent="0.25">
      <c r="A211" s="47">
        <v>44140.670289351852</v>
      </c>
      <c r="B211" s="48">
        <v>535364066</v>
      </c>
      <c r="C211" s="37">
        <v>200</v>
      </c>
      <c r="D211" s="38">
        <v>194.2</v>
      </c>
      <c r="E211" s="51"/>
    </row>
    <row r="212" spans="1:5" x14ac:dyDescent="0.25">
      <c r="A212" s="47">
        <v>44140.686759259261</v>
      </c>
      <c r="B212" s="48">
        <v>535379047</v>
      </c>
      <c r="C212" s="37">
        <v>3000</v>
      </c>
      <c r="D212" s="38">
        <v>2913</v>
      </c>
      <c r="E212" s="51"/>
    </row>
    <row r="213" spans="1:5" x14ac:dyDescent="0.25">
      <c r="A213" s="47">
        <v>44140.693611111114</v>
      </c>
      <c r="B213" s="48">
        <v>535385940</v>
      </c>
      <c r="C213" s="37">
        <v>1000</v>
      </c>
      <c r="D213" s="38">
        <v>971</v>
      </c>
      <c r="E213" s="51"/>
    </row>
    <row r="214" spans="1:5" x14ac:dyDescent="0.25">
      <c r="A214" s="47">
        <v>44140.73201388889</v>
      </c>
      <c r="B214" s="48">
        <v>535419545</v>
      </c>
      <c r="C214" s="37">
        <v>700</v>
      </c>
      <c r="D214" s="38">
        <v>679.7</v>
      </c>
      <c r="E214" s="51"/>
    </row>
    <row r="215" spans="1:5" x14ac:dyDescent="0.25">
      <c r="A215" s="47">
        <v>44140.746388888889</v>
      </c>
      <c r="B215" s="48">
        <v>535432155</v>
      </c>
      <c r="C215" s="37">
        <v>100</v>
      </c>
      <c r="D215" s="38">
        <v>96.1</v>
      </c>
      <c r="E215" s="51"/>
    </row>
    <row r="216" spans="1:5" x14ac:dyDescent="0.25">
      <c r="A216" s="47">
        <v>44140.797939814816</v>
      </c>
      <c r="B216" s="48">
        <v>535474718</v>
      </c>
      <c r="C216" s="37">
        <v>200</v>
      </c>
      <c r="D216" s="38">
        <v>194.2</v>
      </c>
      <c r="E216" s="52"/>
    </row>
    <row r="217" spans="1:5" x14ac:dyDescent="0.25">
      <c r="A217" s="47">
        <v>44141.280497685184</v>
      </c>
      <c r="B217" s="48">
        <v>535970072</v>
      </c>
      <c r="C217" s="37">
        <v>500</v>
      </c>
      <c r="D217" s="38">
        <v>485.5</v>
      </c>
      <c r="E217" s="52"/>
    </row>
    <row r="218" spans="1:5" x14ac:dyDescent="0.25">
      <c r="A218" s="47">
        <v>44141.644733796296</v>
      </c>
      <c r="B218" s="48">
        <v>536315198</v>
      </c>
      <c r="C218" s="37">
        <v>500</v>
      </c>
      <c r="D218" s="38">
        <v>485.5</v>
      </c>
      <c r="E218" s="52"/>
    </row>
    <row r="219" spans="1:5" x14ac:dyDescent="0.25">
      <c r="A219" s="47">
        <v>44141.645185185182</v>
      </c>
      <c r="B219" s="48">
        <v>536315848</v>
      </c>
      <c r="C219" s="37">
        <v>9500</v>
      </c>
      <c r="D219" s="38">
        <v>9034.5</v>
      </c>
      <c r="E219" s="52"/>
    </row>
    <row r="220" spans="1:5" x14ac:dyDescent="0.25">
      <c r="A220" s="47">
        <v>44141.683946759258</v>
      </c>
      <c r="B220" s="48">
        <v>536360810</v>
      </c>
      <c r="C220" s="37">
        <v>3000</v>
      </c>
      <c r="D220" s="38">
        <v>2913</v>
      </c>
      <c r="E220" s="52"/>
    </row>
    <row r="221" spans="1:5" x14ac:dyDescent="0.25">
      <c r="A221" s="47">
        <v>44141.697685185187</v>
      </c>
      <c r="B221" s="48">
        <v>536375460</v>
      </c>
      <c r="C221" s="37">
        <v>10000</v>
      </c>
      <c r="D221" s="38">
        <v>9710</v>
      </c>
      <c r="E221" s="52"/>
    </row>
    <row r="222" spans="1:5" x14ac:dyDescent="0.25">
      <c r="A222" s="47">
        <v>44141.720833333333</v>
      </c>
      <c r="B222" s="48">
        <v>536398495</v>
      </c>
      <c r="C222" s="37">
        <v>1000</v>
      </c>
      <c r="D222" s="38">
        <v>971</v>
      </c>
      <c r="E222" s="52"/>
    </row>
    <row r="223" spans="1:5" x14ac:dyDescent="0.25">
      <c r="A223" s="47">
        <v>44141.74554398148</v>
      </c>
      <c r="B223" s="48">
        <v>536422798</v>
      </c>
      <c r="C223" s="37">
        <v>500</v>
      </c>
      <c r="D223" s="38">
        <v>485.5</v>
      </c>
      <c r="E223" s="52"/>
    </row>
    <row r="224" spans="1:5" x14ac:dyDescent="0.25">
      <c r="A224" s="47">
        <v>44142.626597222225</v>
      </c>
      <c r="B224" s="48">
        <v>537284010</v>
      </c>
      <c r="C224" s="37">
        <v>1000</v>
      </c>
      <c r="D224" s="38">
        <v>971</v>
      </c>
      <c r="E224" s="52"/>
    </row>
    <row r="225" spans="1:5" x14ac:dyDescent="0.25">
      <c r="A225" s="47">
        <v>44142.823113425926</v>
      </c>
      <c r="B225" s="48">
        <v>537475479</v>
      </c>
      <c r="C225" s="37">
        <v>1000</v>
      </c>
      <c r="D225" s="38">
        <v>971</v>
      </c>
      <c r="E225" s="52"/>
    </row>
    <row r="226" spans="1:5" x14ac:dyDescent="0.25">
      <c r="A226" s="47">
        <v>44143.459710648145</v>
      </c>
      <c r="B226" s="48">
        <v>538031593</v>
      </c>
      <c r="C226" s="37">
        <v>3000</v>
      </c>
      <c r="D226" s="38">
        <v>2913</v>
      </c>
      <c r="E226" s="52"/>
    </row>
    <row r="227" spans="1:5" x14ac:dyDescent="0.25">
      <c r="A227" s="47">
        <v>44143.777581018519</v>
      </c>
      <c r="B227" s="48">
        <v>538352941</v>
      </c>
      <c r="C227" s="37">
        <v>5000</v>
      </c>
      <c r="D227" s="38">
        <v>4855</v>
      </c>
      <c r="E227" s="52"/>
    </row>
    <row r="228" spans="1:5" x14ac:dyDescent="0.25">
      <c r="A228" s="47">
        <v>44143.810277777775</v>
      </c>
      <c r="B228" s="48">
        <v>538381264</v>
      </c>
      <c r="C228" s="37">
        <v>1500</v>
      </c>
      <c r="D228" s="38">
        <v>1456.5</v>
      </c>
      <c r="E228" s="52"/>
    </row>
    <row r="229" spans="1:5" x14ac:dyDescent="0.25">
      <c r="A229" s="47">
        <v>44143.964247685188</v>
      </c>
      <c r="B229" s="48">
        <v>538504622</v>
      </c>
      <c r="C229" s="37">
        <v>2000</v>
      </c>
      <c r="D229" s="38">
        <v>1942</v>
      </c>
      <c r="E229" s="52"/>
    </row>
    <row r="230" spans="1:5" x14ac:dyDescent="0.25">
      <c r="A230" s="47">
        <v>44144.65552083333</v>
      </c>
      <c r="B230" s="48">
        <v>539195521</v>
      </c>
      <c r="C230" s="37">
        <v>50</v>
      </c>
      <c r="D230" s="38">
        <v>46.1</v>
      </c>
      <c r="E230" s="52"/>
    </row>
    <row r="231" spans="1:5" x14ac:dyDescent="0.25">
      <c r="A231" s="47">
        <v>44144.672291666669</v>
      </c>
      <c r="B231" s="48">
        <v>539210524</v>
      </c>
      <c r="C231" s="37">
        <v>1000</v>
      </c>
      <c r="D231" s="38">
        <v>971</v>
      </c>
      <c r="E231" s="52"/>
    </row>
    <row r="232" spans="1:5" x14ac:dyDescent="0.25">
      <c r="A232" s="47">
        <v>44144.856724537036</v>
      </c>
      <c r="B232" s="48">
        <v>539377660</v>
      </c>
      <c r="C232" s="37">
        <v>300</v>
      </c>
      <c r="D232" s="38">
        <v>291.3</v>
      </c>
      <c r="E232" s="52"/>
    </row>
    <row r="233" spans="1:5" x14ac:dyDescent="0.25">
      <c r="A233" s="47">
        <v>44144.870069444441</v>
      </c>
      <c r="B233" s="48">
        <v>539395746</v>
      </c>
      <c r="C233" s="37">
        <v>99000</v>
      </c>
      <c r="D233" s="38">
        <v>96129</v>
      </c>
      <c r="E233" s="52"/>
    </row>
    <row r="234" spans="1:5" x14ac:dyDescent="0.25">
      <c r="A234" s="47">
        <v>44144.871932870374</v>
      </c>
      <c r="B234" s="48">
        <v>539398149</v>
      </c>
      <c r="C234" s="37">
        <v>99000</v>
      </c>
      <c r="D234" s="38">
        <v>96129</v>
      </c>
      <c r="E234" s="52"/>
    </row>
    <row r="235" spans="1:5" x14ac:dyDescent="0.25">
      <c r="A235" s="47">
        <v>44144.873182870368</v>
      </c>
      <c r="B235" s="48">
        <v>539399842</v>
      </c>
      <c r="C235" s="37">
        <v>99000</v>
      </c>
      <c r="D235" s="38">
        <v>96129</v>
      </c>
      <c r="E235" s="52"/>
    </row>
    <row r="236" spans="1:5" x14ac:dyDescent="0.25">
      <c r="A236" s="47">
        <v>44144.87427083333</v>
      </c>
      <c r="B236" s="48">
        <v>539400947</v>
      </c>
      <c r="C236" s="37">
        <v>59000</v>
      </c>
      <c r="D236" s="38">
        <v>57289</v>
      </c>
      <c r="E236" s="52"/>
    </row>
    <row r="237" spans="1:5" x14ac:dyDescent="0.25">
      <c r="A237" s="47">
        <v>44144.919571759259</v>
      </c>
      <c r="B237" s="48">
        <v>539431350</v>
      </c>
      <c r="C237" s="37">
        <v>500</v>
      </c>
      <c r="D237" s="38">
        <v>485.5</v>
      </c>
      <c r="E237" s="52"/>
    </row>
    <row r="238" spans="1:5" x14ac:dyDescent="0.25">
      <c r="A238" s="47">
        <v>44144.920752314814</v>
      </c>
      <c r="B238" s="48">
        <v>539432058</v>
      </c>
      <c r="C238" s="37">
        <v>10000</v>
      </c>
      <c r="D238" s="38">
        <v>9710</v>
      </c>
      <c r="E238" s="52"/>
    </row>
    <row r="239" spans="1:5" x14ac:dyDescent="0.25">
      <c r="A239" s="47">
        <v>44145.294386574074</v>
      </c>
      <c r="B239" s="48">
        <v>539860942</v>
      </c>
      <c r="C239" s="37">
        <v>500</v>
      </c>
      <c r="D239" s="38">
        <v>485.5</v>
      </c>
    </row>
    <row r="240" spans="1:5" x14ac:dyDescent="0.25">
      <c r="A240" s="47">
        <v>44145.650266203702</v>
      </c>
      <c r="B240" s="48">
        <v>540220652</v>
      </c>
      <c r="C240" s="37">
        <v>500</v>
      </c>
      <c r="D240" s="38">
        <v>485.5</v>
      </c>
    </row>
    <row r="241" spans="1:4" x14ac:dyDescent="0.25">
      <c r="A241" s="47">
        <v>44145.678854166668</v>
      </c>
      <c r="B241" s="48">
        <v>540250164</v>
      </c>
      <c r="C241" s="37">
        <v>1000</v>
      </c>
      <c r="D241" s="38">
        <v>971</v>
      </c>
    </row>
    <row r="242" spans="1:4" x14ac:dyDescent="0.25">
      <c r="A242" s="47">
        <v>44145.773101851853</v>
      </c>
      <c r="B242" s="48">
        <v>540344095</v>
      </c>
      <c r="C242" s="37">
        <v>500</v>
      </c>
      <c r="D242" s="38">
        <v>485.5</v>
      </c>
    </row>
    <row r="243" spans="1:4" x14ac:dyDescent="0.25">
      <c r="A243" s="47">
        <v>44145.870219907411</v>
      </c>
      <c r="B243" s="48">
        <v>540450585</v>
      </c>
      <c r="C243" s="37">
        <v>300</v>
      </c>
      <c r="D243" s="38">
        <v>291.3</v>
      </c>
    </row>
    <row r="244" spans="1:4" x14ac:dyDescent="0.25">
      <c r="A244" s="47">
        <v>44145.871608796297</v>
      </c>
      <c r="B244" s="48">
        <v>540452432</v>
      </c>
      <c r="C244" s="37">
        <v>300</v>
      </c>
      <c r="D244" s="38">
        <v>291.3</v>
      </c>
    </row>
    <row r="245" spans="1:4" x14ac:dyDescent="0.25">
      <c r="A245" s="47">
        <v>44145.878668981481</v>
      </c>
      <c r="B245" s="48">
        <v>540461842</v>
      </c>
      <c r="C245" s="37">
        <v>3000</v>
      </c>
      <c r="D245" s="38">
        <v>2913</v>
      </c>
    </row>
    <row r="246" spans="1:4" x14ac:dyDescent="0.25">
      <c r="A246" s="47">
        <v>44146.226817129631</v>
      </c>
      <c r="B246" s="48">
        <v>540907117</v>
      </c>
      <c r="C246" s="37">
        <v>1000</v>
      </c>
      <c r="D246" s="38">
        <v>971</v>
      </c>
    </row>
    <row r="247" spans="1:4" x14ac:dyDescent="0.25">
      <c r="A247" s="47">
        <v>44146.485671296294</v>
      </c>
      <c r="B247" s="48">
        <v>541083544</v>
      </c>
      <c r="C247" s="37">
        <v>1600</v>
      </c>
      <c r="D247" s="38">
        <v>1553.6</v>
      </c>
    </row>
    <row r="248" spans="1:4" x14ac:dyDescent="0.25">
      <c r="A248" s="47">
        <v>44146.775000000001</v>
      </c>
      <c r="B248" s="48">
        <v>541405660</v>
      </c>
      <c r="C248" s="37">
        <v>700</v>
      </c>
      <c r="D248" s="38">
        <v>679.7</v>
      </c>
    </row>
    <row r="249" spans="1:4" x14ac:dyDescent="0.25">
      <c r="A249" s="47">
        <v>44146.958425925928</v>
      </c>
      <c r="B249" s="48">
        <v>541577123</v>
      </c>
      <c r="C249" s="37">
        <v>1500</v>
      </c>
      <c r="D249" s="38">
        <v>1456.5</v>
      </c>
    </row>
    <row r="250" spans="1:4" x14ac:dyDescent="0.25">
      <c r="A250" s="47">
        <v>44147.018506944441</v>
      </c>
      <c r="B250" s="48">
        <v>541637379</v>
      </c>
      <c r="C250" s="37">
        <v>100</v>
      </c>
      <c r="D250" s="38">
        <v>96.1</v>
      </c>
    </row>
    <row r="251" spans="1:4" x14ac:dyDescent="0.25">
      <c r="A251" s="47">
        <v>44147.939421296294</v>
      </c>
      <c r="B251" s="48">
        <v>542617730</v>
      </c>
      <c r="C251" s="37">
        <v>100</v>
      </c>
      <c r="D251" s="38">
        <v>96.1</v>
      </c>
    </row>
    <row r="252" spans="1:4" x14ac:dyDescent="0.25">
      <c r="A252" s="47">
        <v>44148.447187500002</v>
      </c>
      <c r="B252" s="48">
        <v>543135195</v>
      </c>
      <c r="C252" s="37">
        <v>200</v>
      </c>
      <c r="D252" s="38">
        <v>194.2</v>
      </c>
    </row>
    <row r="253" spans="1:4" x14ac:dyDescent="0.25">
      <c r="A253" s="47">
        <v>44148.57236111111</v>
      </c>
      <c r="B253" s="48">
        <v>543256923</v>
      </c>
      <c r="C253" s="37">
        <v>5000</v>
      </c>
      <c r="D253" s="38">
        <v>4855</v>
      </c>
    </row>
    <row r="254" spans="1:4" x14ac:dyDescent="0.25">
      <c r="A254" s="47">
        <v>44148.589675925927</v>
      </c>
      <c r="B254" s="48">
        <v>543277528</v>
      </c>
      <c r="C254" s="37">
        <v>2000</v>
      </c>
      <c r="D254" s="38">
        <v>1942</v>
      </c>
    </row>
    <row r="255" spans="1:4" x14ac:dyDescent="0.25">
      <c r="A255" s="47">
        <v>44148.703344907408</v>
      </c>
      <c r="B255" s="48">
        <v>543446134</v>
      </c>
      <c r="C255" s="37">
        <v>500</v>
      </c>
      <c r="D255" s="38">
        <v>485.5</v>
      </c>
    </row>
    <row r="256" spans="1:4" x14ac:dyDescent="0.25">
      <c r="A256" s="47">
        <v>44148.709675925929</v>
      </c>
      <c r="B256" s="48">
        <v>543454458</v>
      </c>
      <c r="C256" s="37">
        <v>1000</v>
      </c>
      <c r="D256" s="38">
        <v>971</v>
      </c>
    </row>
    <row r="257" spans="1:8" x14ac:dyDescent="0.25">
      <c r="A257" s="47">
        <v>44149.571319444447</v>
      </c>
      <c r="B257" s="48">
        <v>544326656</v>
      </c>
      <c r="C257" s="37">
        <v>200</v>
      </c>
      <c r="D257" s="38">
        <v>194.2</v>
      </c>
    </row>
    <row r="258" spans="1:8" x14ac:dyDescent="0.25">
      <c r="A258" s="47">
        <v>44149.74695601852</v>
      </c>
      <c r="B258" s="48">
        <v>544525933</v>
      </c>
      <c r="C258" s="37">
        <v>3000</v>
      </c>
      <c r="D258" s="38">
        <v>2913</v>
      </c>
    </row>
    <row r="259" spans="1:8" x14ac:dyDescent="0.25">
      <c r="A259" s="47">
        <v>44150.571122685185</v>
      </c>
      <c r="B259" s="48">
        <v>545287119</v>
      </c>
      <c r="C259" s="37">
        <v>3000</v>
      </c>
      <c r="D259" s="38">
        <v>2913</v>
      </c>
    </row>
    <row r="260" spans="1:8" x14ac:dyDescent="0.25">
      <c r="A260" s="47">
        <v>44150.998715277776</v>
      </c>
      <c r="B260" s="48">
        <v>545678410</v>
      </c>
      <c r="C260" s="37">
        <v>1000</v>
      </c>
      <c r="D260" s="38">
        <v>971</v>
      </c>
      <c r="E260" s="66"/>
      <c r="F260" s="66"/>
      <c r="G260" s="66"/>
      <c r="H260" s="67"/>
    </row>
    <row r="261" spans="1:8" x14ac:dyDescent="0.25">
      <c r="A261" s="47">
        <v>44151.409375000003</v>
      </c>
      <c r="B261" s="48">
        <v>546045794</v>
      </c>
      <c r="C261" s="37">
        <v>1600</v>
      </c>
      <c r="D261" s="38">
        <v>1553.6</v>
      </c>
      <c r="E261" s="66"/>
      <c r="F261" s="66"/>
      <c r="G261" s="66"/>
      <c r="H261" s="67"/>
    </row>
    <row r="262" spans="1:8" x14ac:dyDescent="0.25">
      <c r="A262" s="47">
        <v>44151.498900462961</v>
      </c>
      <c r="B262" s="48">
        <v>546123471</v>
      </c>
      <c r="C262" s="37">
        <v>200</v>
      </c>
      <c r="D262" s="38">
        <v>194.2</v>
      </c>
      <c r="E262" s="66"/>
      <c r="F262" s="66"/>
      <c r="G262" s="66"/>
      <c r="H262" s="67"/>
    </row>
    <row r="263" spans="1:8" x14ac:dyDescent="0.25">
      <c r="A263" s="47">
        <v>44151.701377314814</v>
      </c>
      <c r="B263" s="48">
        <v>546340437</v>
      </c>
      <c r="C263" s="37">
        <v>2000</v>
      </c>
      <c r="D263" s="38">
        <v>1942</v>
      </c>
      <c r="E263" s="66"/>
      <c r="F263" s="66"/>
      <c r="G263" s="66"/>
      <c r="H263" s="67"/>
    </row>
    <row r="264" spans="1:8" x14ac:dyDescent="0.25">
      <c r="A264" s="47">
        <v>44151.90152777778</v>
      </c>
      <c r="B264" s="48">
        <v>546523455</v>
      </c>
      <c r="C264" s="37">
        <v>1000</v>
      </c>
      <c r="D264" s="38">
        <v>971</v>
      </c>
      <c r="E264" s="66"/>
      <c r="F264" s="66"/>
      <c r="G264" s="66"/>
      <c r="H264" s="67"/>
    </row>
    <row r="265" spans="1:8" x14ac:dyDescent="0.25">
      <c r="A265" s="47">
        <v>44153.574108796296</v>
      </c>
      <c r="B265" s="48">
        <v>548117560</v>
      </c>
      <c r="C265" s="37">
        <v>100</v>
      </c>
      <c r="D265" s="38">
        <v>96.1</v>
      </c>
      <c r="E265" s="66"/>
      <c r="F265" s="66"/>
      <c r="G265" s="67"/>
      <c r="H265" s="66"/>
    </row>
    <row r="266" spans="1:8" x14ac:dyDescent="0.25">
      <c r="A266" s="47">
        <v>44153.607685185183</v>
      </c>
      <c r="B266" s="48">
        <v>548156279</v>
      </c>
      <c r="C266" s="37">
        <v>100</v>
      </c>
      <c r="D266" s="38">
        <v>96.1</v>
      </c>
      <c r="E266" s="66"/>
      <c r="F266" s="66"/>
      <c r="G266" s="67"/>
      <c r="H266" s="67"/>
    </row>
    <row r="267" spans="1:8" x14ac:dyDescent="0.25">
      <c r="A267" s="47">
        <v>44153.672523148147</v>
      </c>
      <c r="B267" s="48">
        <v>548227529</v>
      </c>
      <c r="C267" s="37">
        <v>100</v>
      </c>
      <c r="D267" s="38">
        <v>96.1</v>
      </c>
      <c r="E267" s="66"/>
      <c r="F267" s="66"/>
      <c r="G267" s="66"/>
      <c r="H267" s="67"/>
    </row>
    <row r="268" spans="1:8" x14ac:dyDescent="0.25">
      <c r="A268" s="47">
        <v>44153.744826388887</v>
      </c>
      <c r="B268" s="48">
        <v>548294005</v>
      </c>
      <c r="C268" s="37">
        <v>500</v>
      </c>
      <c r="D268" s="38">
        <v>485.5</v>
      </c>
      <c r="E268" s="66"/>
      <c r="F268" s="66"/>
      <c r="G268" s="66"/>
      <c r="H268" s="67"/>
    </row>
    <row r="269" spans="1:8" x14ac:dyDescent="0.25">
      <c r="A269" s="47">
        <v>44153.762060185189</v>
      </c>
      <c r="B269" s="48">
        <v>548309750</v>
      </c>
      <c r="C269" s="37">
        <v>3000</v>
      </c>
      <c r="D269" s="38">
        <v>2913</v>
      </c>
      <c r="E269" s="66"/>
      <c r="F269" s="66"/>
      <c r="G269" s="66"/>
      <c r="H269" s="67"/>
    </row>
    <row r="270" spans="1:8" x14ac:dyDescent="0.25">
      <c r="A270" s="47">
        <v>44153.771412037036</v>
      </c>
      <c r="B270" s="48">
        <v>548318551</v>
      </c>
      <c r="C270" s="37">
        <v>100</v>
      </c>
      <c r="D270" s="38">
        <v>96.1</v>
      </c>
      <c r="E270" s="66"/>
      <c r="F270" s="66"/>
      <c r="G270" s="66"/>
      <c r="H270" s="67"/>
    </row>
    <row r="271" spans="1:8" x14ac:dyDescent="0.25">
      <c r="A271" s="47">
        <v>44153.772499999999</v>
      </c>
      <c r="B271" s="48">
        <v>548319669</v>
      </c>
      <c r="C271" s="37">
        <v>100</v>
      </c>
      <c r="D271" s="38">
        <v>96.1</v>
      </c>
      <c r="E271" s="66"/>
      <c r="F271" s="66"/>
      <c r="G271" s="66"/>
      <c r="H271" s="67"/>
    </row>
    <row r="272" spans="1:8" x14ac:dyDescent="0.25">
      <c r="A272" s="47">
        <v>44153.774907407409</v>
      </c>
      <c r="B272" s="48">
        <v>548321886</v>
      </c>
      <c r="C272" s="37">
        <v>1000</v>
      </c>
      <c r="D272" s="38">
        <v>971</v>
      </c>
      <c r="E272" s="66"/>
      <c r="F272" s="66"/>
      <c r="G272" s="67"/>
      <c r="H272" s="67"/>
    </row>
    <row r="273" spans="1:8" x14ac:dyDescent="0.25">
      <c r="A273" s="47">
        <v>44153.782118055555</v>
      </c>
      <c r="B273" s="48">
        <v>548328556</v>
      </c>
      <c r="C273" s="37">
        <v>500</v>
      </c>
      <c r="D273" s="38">
        <v>485.5</v>
      </c>
      <c r="E273" s="66"/>
      <c r="F273" s="66"/>
      <c r="G273" s="66"/>
      <c r="H273" s="67"/>
    </row>
    <row r="274" spans="1:8" x14ac:dyDescent="0.25">
      <c r="A274" s="47">
        <v>44153.789236111108</v>
      </c>
      <c r="B274" s="48">
        <v>548334888</v>
      </c>
      <c r="C274" s="37">
        <v>5000</v>
      </c>
      <c r="D274" s="38">
        <v>4855</v>
      </c>
      <c r="E274" s="66"/>
      <c r="F274" s="66"/>
      <c r="G274" s="66"/>
      <c r="H274" s="67"/>
    </row>
    <row r="275" spans="1:8" x14ac:dyDescent="0.25">
      <c r="A275" s="47">
        <v>44153.791886574072</v>
      </c>
      <c r="B275" s="48">
        <v>548337349</v>
      </c>
      <c r="C275" s="37">
        <v>300</v>
      </c>
      <c r="D275" s="38">
        <v>291.3</v>
      </c>
      <c r="E275" s="66"/>
      <c r="F275" s="66"/>
      <c r="G275" s="66"/>
      <c r="H275" s="68"/>
    </row>
    <row r="276" spans="1:8" x14ac:dyDescent="0.25">
      <c r="A276" s="47">
        <v>44153.808171296296</v>
      </c>
      <c r="B276" s="48">
        <v>548351714</v>
      </c>
      <c r="C276" s="37">
        <v>1000</v>
      </c>
      <c r="D276" s="38">
        <v>971</v>
      </c>
      <c r="E276" s="66"/>
      <c r="F276" s="66"/>
      <c r="G276" s="66"/>
      <c r="H276" s="67"/>
    </row>
    <row r="277" spans="1:8" x14ac:dyDescent="0.25">
      <c r="A277" s="47">
        <v>44153.884027777778</v>
      </c>
      <c r="B277" s="48">
        <v>548427499</v>
      </c>
      <c r="C277" s="37">
        <v>500</v>
      </c>
      <c r="D277" s="38">
        <v>485.5</v>
      </c>
    </row>
    <row r="278" spans="1:8" x14ac:dyDescent="0.25">
      <c r="A278" s="47">
        <v>44153.885092592594</v>
      </c>
      <c r="B278" s="48">
        <v>548428344</v>
      </c>
      <c r="C278" s="37">
        <v>100</v>
      </c>
      <c r="D278" s="38">
        <v>95.1</v>
      </c>
    </row>
    <row r="279" spans="1:8" x14ac:dyDescent="0.25">
      <c r="A279" s="47">
        <v>44153.896608796298</v>
      </c>
      <c r="B279" s="48">
        <v>548436583</v>
      </c>
      <c r="C279" s="37">
        <v>500</v>
      </c>
      <c r="D279" s="38">
        <v>485.5</v>
      </c>
    </row>
    <row r="280" spans="1:8" x14ac:dyDescent="0.25">
      <c r="A280" s="47">
        <v>44153.905555555553</v>
      </c>
      <c r="B280" s="48">
        <v>548442618</v>
      </c>
      <c r="C280" s="37">
        <v>200</v>
      </c>
      <c r="D280" s="38">
        <v>194.2</v>
      </c>
    </row>
    <row r="281" spans="1:8" x14ac:dyDescent="0.25">
      <c r="A281" s="47">
        <v>44154.005509259259</v>
      </c>
      <c r="B281" s="48">
        <v>548507466</v>
      </c>
      <c r="C281" s="37">
        <v>1000</v>
      </c>
      <c r="D281" s="38">
        <v>971</v>
      </c>
    </row>
    <row r="282" spans="1:8" x14ac:dyDescent="0.25">
      <c r="A282" s="47">
        <v>44154.146701388891</v>
      </c>
      <c r="B282" s="48">
        <v>548763401</v>
      </c>
      <c r="C282" s="37">
        <v>300</v>
      </c>
      <c r="D282" s="38">
        <v>291.3</v>
      </c>
    </row>
    <row r="283" spans="1:8" x14ac:dyDescent="0.25">
      <c r="A283" s="47">
        <v>44154.376435185186</v>
      </c>
      <c r="B283" s="48">
        <v>548941698</v>
      </c>
      <c r="C283" s="37">
        <v>1000</v>
      </c>
      <c r="D283" s="38">
        <v>971</v>
      </c>
    </row>
    <row r="284" spans="1:8" x14ac:dyDescent="0.25">
      <c r="A284" s="47">
        <v>44154.487395833334</v>
      </c>
      <c r="B284" s="48">
        <v>549018916</v>
      </c>
      <c r="C284" s="37">
        <v>1000</v>
      </c>
      <c r="D284" s="38">
        <v>971</v>
      </c>
    </row>
    <row r="285" spans="1:8" x14ac:dyDescent="0.25">
      <c r="A285" s="47">
        <v>44154.578043981484</v>
      </c>
      <c r="B285" s="48">
        <v>549095652</v>
      </c>
      <c r="C285" s="37">
        <v>100</v>
      </c>
      <c r="D285" s="38">
        <v>96.1</v>
      </c>
    </row>
    <row r="286" spans="1:8" x14ac:dyDescent="0.25">
      <c r="A286" s="47">
        <v>44154.60019675926</v>
      </c>
      <c r="B286" s="48">
        <v>549114173</v>
      </c>
      <c r="C286" s="37">
        <v>1000</v>
      </c>
      <c r="D286" s="38">
        <v>971</v>
      </c>
    </row>
    <row r="287" spans="1:8" x14ac:dyDescent="0.25">
      <c r="A287" s="47">
        <v>44154.61787037037</v>
      </c>
      <c r="B287" s="48">
        <v>549137854</v>
      </c>
      <c r="C287" s="37">
        <v>5000</v>
      </c>
      <c r="D287" s="38">
        <v>4855</v>
      </c>
    </row>
    <row r="288" spans="1:8" x14ac:dyDescent="0.25">
      <c r="A288" s="47">
        <v>44154.68304398148</v>
      </c>
      <c r="B288" s="48">
        <v>549197720</v>
      </c>
      <c r="C288" s="37">
        <v>500</v>
      </c>
      <c r="D288" s="38">
        <v>485.5</v>
      </c>
    </row>
    <row r="289" spans="1:4" x14ac:dyDescent="0.25">
      <c r="A289" s="47">
        <v>44154.820625</v>
      </c>
      <c r="B289" s="48">
        <v>549305570</v>
      </c>
      <c r="C289" s="37">
        <v>100</v>
      </c>
      <c r="D289" s="38">
        <v>96.1</v>
      </c>
    </row>
    <row r="290" spans="1:4" x14ac:dyDescent="0.25">
      <c r="A290" s="47">
        <v>44155.508923611109</v>
      </c>
      <c r="B290" s="48">
        <v>550049828</v>
      </c>
      <c r="C290" s="37">
        <v>3000</v>
      </c>
      <c r="D290" s="38">
        <v>2913</v>
      </c>
    </row>
    <row r="291" spans="1:4" x14ac:dyDescent="0.25">
      <c r="A291" s="47">
        <v>44155.521805555552</v>
      </c>
      <c r="B291" s="48">
        <v>550062716</v>
      </c>
      <c r="C291" s="37">
        <v>500</v>
      </c>
      <c r="D291" s="38">
        <v>485.5</v>
      </c>
    </row>
    <row r="292" spans="1:4" x14ac:dyDescent="0.25">
      <c r="A292" s="47">
        <v>44155.757418981484</v>
      </c>
      <c r="B292" s="48">
        <v>550316911</v>
      </c>
      <c r="C292" s="37">
        <v>1000</v>
      </c>
      <c r="D292" s="38">
        <v>971</v>
      </c>
    </row>
    <row r="293" spans="1:4" x14ac:dyDescent="0.25">
      <c r="A293" s="47">
        <v>44155.770196759258</v>
      </c>
      <c r="B293" s="48">
        <v>550330059</v>
      </c>
      <c r="C293" s="37">
        <v>3000</v>
      </c>
      <c r="D293" s="38">
        <v>2913</v>
      </c>
    </row>
    <row r="294" spans="1:4" x14ac:dyDescent="0.25">
      <c r="A294" s="47">
        <v>44155.776331018518</v>
      </c>
      <c r="B294" s="48">
        <v>550336398</v>
      </c>
      <c r="C294" s="37">
        <v>5000</v>
      </c>
      <c r="D294" s="38">
        <v>4855</v>
      </c>
    </row>
    <row r="295" spans="1:4" x14ac:dyDescent="0.25">
      <c r="A295" s="47">
        <v>44155.846261574072</v>
      </c>
      <c r="B295" s="48">
        <v>550411860</v>
      </c>
      <c r="C295" s="37">
        <v>100</v>
      </c>
      <c r="D295" s="38">
        <v>96.1</v>
      </c>
    </row>
    <row r="296" spans="1:4" x14ac:dyDescent="0.25">
      <c r="A296" s="47">
        <v>44156.47996527778</v>
      </c>
      <c r="B296" s="48">
        <v>551111716</v>
      </c>
      <c r="C296" s="37">
        <v>500</v>
      </c>
      <c r="D296" s="38">
        <v>485.5</v>
      </c>
    </row>
    <row r="297" spans="1:4" x14ac:dyDescent="0.25">
      <c r="A297" s="47">
        <v>44156.495046296295</v>
      </c>
      <c r="B297" s="48">
        <v>551123940</v>
      </c>
      <c r="C297" s="37">
        <v>1000</v>
      </c>
      <c r="D297" s="38">
        <v>971</v>
      </c>
    </row>
    <row r="298" spans="1:4" x14ac:dyDescent="0.25">
      <c r="A298" s="47">
        <v>44156.535543981481</v>
      </c>
      <c r="B298" s="48">
        <v>551163361</v>
      </c>
      <c r="C298" s="37">
        <v>300</v>
      </c>
      <c r="D298" s="38">
        <v>291.3</v>
      </c>
    </row>
    <row r="299" spans="1:4" x14ac:dyDescent="0.25">
      <c r="A299" s="47">
        <v>44156.536782407406</v>
      </c>
      <c r="B299" s="48">
        <v>551164568</v>
      </c>
      <c r="C299" s="37">
        <v>2000</v>
      </c>
      <c r="D299" s="38">
        <v>1942</v>
      </c>
    </row>
    <row r="300" spans="1:4" x14ac:dyDescent="0.25">
      <c r="A300" s="47">
        <v>44156.622824074075</v>
      </c>
      <c r="B300" s="48">
        <v>551270336</v>
      </c>
      <c r="C300" s="37">
        <v>300</v>
      </c>
      <c r="D300" s="38">
        <v>291.3</v>
      </c>
    </row>
    <row r="301" spans="1:4" x14ac:dyDescent="0.25">
      <c r="A301" s="47">
        <v>44156.623576388891</v>
      </c>
      <c r="B301" s="48">
        <v>551271552</v>
      </c>
      <c r="C301" s="37">
        <v>1000</v>
      </c>
      <c r="D301" s="38">
        <v>971</v>
      </c>
    </row>
    <row r="302" spans="1:4" x14ac:dyDescent="0.25">
      <c r="A302" s="47">
        <v>44156.881550925929</v>
      </c>
      <c r="B302" s="48">
        <v>551544156</v>
      </c>
      <c r="C302" s="37">
        <v>500</v>
      </c>
      <c r="D302" s="38">
        <v>485.5</v>
      </c>
    </row>
    <row r="303" spans="1:4" x14ac:dyDescent="0.25">
      <c r="A303" s="47">
        <v>44157.828888888886</v>
      </c>
      <c r="B303" s="48">
        <v>552434917</v>
      </c>
      <c r="C303" s="37">
        <v>2000</v>
      </c>
      <c r="D303" s="38">
        <v>1942</v>
      </c>
    </row>
    <row r="304" spans="1:4" x14ac:dyDescent="0.25">
      <c r="A304" s="47">
        <v>44157.866111111114</v>
      </c>
      <c r="B304" s="48">
        <v>552480022</v>
      </c>
      <c r="C304" s="37">
        <v>1000</v>
      </c>
      <c r="D304" s="38">
        <v>971</v>
      </c>
    </row>
    <row r="305" spans="1:4" x14ac:dyDescent="0.25">
      <c r="A305" s="47">
        <v>44158.367627314816</v>
      </c>
      <c r="B305" s="48">
        <v>552949559</v>
      </c>
      <c r="C305" s="37">
        <v>150</v>
      </c>
      <c r="D305" s="38">
        <v>145.65</v>
      </c>
    </row>
    <row r="306" spans="1:4" x14ac:dyDescent="0.25">
      <c r="A306" s="47">
        <v>44159.592164351852</v>
      </c>
      <c r="B306" s="48">
        <v>553981427</v>
      </c>
      <c r="C306" s="37">
        <v>2000</v>
      </c>
      <c r="D306" s="38">
        <v>1942</v>
      </c>
    </row>
    <row r="307" spans="1:4" x14ac:dyDescent="0.25">
      <c r="A307" s="47">
        <v>44159.597939814812</v>
      </c>
      <c r="B307" s="48">
        <v>553985672</v>
      </c>
      <c r="C307" s="37">
        <v>1000</v>
      </c>
      <c r="D307" s="38">
        <v>971</v>
      </c>
    </row>
    <row r="308" spans="1:4" x14ac:dyDescent="0.25">
      <c r="A308" s="47">
        <v>44159.632511574076</v>
      </c>
      <c r="B308" s="48">
        <v>554026823</v>
      </c>
      <c r="C308" s="37">
        <v>10000</v>
      </c>
      <c r="D308" s="38">
        <v>9710</v>
      </c>
    </row>
    <row r="309" spans="1:4" x14ac:dyDescent="0.25">
      <c r="A309" s="47">
        <v>44159.633703703701</v>
      </c>
      <c r="B309" s="48">
        <v>554028330</v>
      </c>
      <c r="C309" s="37">
        <v>500</v>
      </c>
      <c r="D309" s="38">
        <v>485.5</v>
      </c>
    </row>
    <row r="310" spans="1:4" x14ac:dyDescent="0.25">
      <c r="A310" s="47">
        <v>44159.701967592591</v>
      </c>
      <c r="B310" s="48">
        <v>554081744</v>
      </c>
      <c r="C310" s="37">
        <v>3000</v>
      </c>
      <c r="D310" s="38">
        <v>2913</v>
      </c>
    </row>
    <row r="311" spans="1:4" x14ac:dyDescent="0.25">
      <c r="A311" s="47">
        <v>44159.706909722219</v>
      </c>
      <c r="B311" s="48">
        <v>554085266</v>
      </c>
      <c r="C311" s="37">
        <v>500</v>
      </c>
      <c r="D311" s="38">
        <v>485.5</v>
      </c>
    </row>
    <row r="312" spans="1:4" x14ac:dyDescent="0.25">
      <c r="A312" s="47">
        <v>44159.734317129631</v>
      </c>
      <c r="B312" s="48">
        <v>554105398</v>
      </c>
      <c r="C312" s="37">
        <v>100</v>
      </c>
      <c r="D312" s="38">
        <v>96.1</v>
      </c>
    </row>
    <row r="313" spans="1:4" x14ac:dyDescent="0.25">
      <c r="A313" s="47">
        <v>44159.749988425923</v>
      </c>
      <c r="B313" s="48">
        <v>554116738</v>
      </c>
      <c r="C313" s="37">
        <v>5000</v>
      </c>
      <c r="D313" s="38">
        <v>4855</v>
      </c>
    </row>
    <row r="314" spans="1:4" x14ac:dyDescent="0.25">
      <c r="A314" s="47">
        <v>44159.776712962965</v>
      </c>
      <c r="B314" s="48">
        <v>554136753</v>
      </c>
      <c r="C314" s="37">
        <v>500</v>
      </c>
      <c r="D314" s="38">
        <v>485.5</v>
      </c>
    </row>
    <row r="315" spans="1:4" x14ac:dyDescent="0.25">
      <c r="A315" s="47">
        <v>44159.891215277778</v>
      </c>
      <c r="B315" s="48">
        <v>554237466</v>
      </c>
      <c r="C315" s="37">
        <v>2000</v>
      </c>
      <c r="D315" s="38">
        <v>1942</v>
      </c>
    </row>
    <row r="316" spans="1:4" x14ac:dyDescent="0.25">
      <c r="A316" s="47">
        <v>44159.914930555555</v>
      </c>
      <c r="B316" s="48">
        <v>554253901</v>
      </c>
      <c r="C316" s="37">
        <v>2000</v>
      </c>
      <c r="D316" s="38">
        <v>1942</v>
      </c>
    </row>
    <row r="317" spans="1:4" x14ac:dyDescent="0.25">
      <c r="A317" s="47">
        <v>44160.410763888889</v>
      </c>
      <c r="B317" s="48">
        <v>554763364</v>
      </c>
      <c r="C317" s="37">
        <v>1000</v>
      </c>
      <c r="D317" s="38">
        <v>971</v>
      </c>
    </row>
    <row r="318" spans="1:4" x14ac:dyDescent="0.25">
      <c r="A318" s="47">
        <v>44160.505474537036</v>
      </c>
      <c r="B318" s="48">
        <v>554838580</v>
      </c>
      <c r="C318" s="37">
        <v>2000</v>
      </c>
      <c r="D318" s="38">
        <v>1942</v>
      </c>
    </row>
    <row r="319" spans="1:4" x14ac:dyDescent="0.25">
      <c r="A319" s="47">
        <v>44160.5391087963</v>
      </c>
      <c r="B319" s="48">
        <v>554875315</v>
      </c>
      <c r="C319" s="37">
        <v>20000</v>
      </c>
      <c r="D319" s="38">
        <v>19415</v>
      </c>
    </row>
    <row r="320" spans="1:4" x14ac:dyDescent="0.25">
      <c r="A320" s="47">
        <v>44160.635092592594</v>
      </c>
      <c r="B320" s="48">
        <v>554994831</v>
      </c>
      <c r="C320" s="37">
        <v>1000</v>
      </c>
      <c r="D320" s="38">
        <v>971</v>
      </c>
    </row>
    <row r="321" spans="1:4" x14ac:dyDescent="0.25">
      <c r="A321" s="47">
        <v>44160.75136574074</v>
      </c>
      <c r="B321" s="48">
        <v>555106235</v>
      </c>
      <c r="C321" s="37">
        <v>200</v>
      </c>
      <c r="D321" s="38">
        <v>194.2</v>
      </c>
    </row>
    <row r="322" spans="1:4" x14ac:dyDescent="0.25">
      <c r="A322" s="47">
        <v>44160.752175925925</v>
      </c>
      <c r="B322" s="48">
        <v>555106975</v>
      </c>
      <c r="C322" s="37">
        <v>3000</v>
      </c>
      <c r="D322" s="38">
        <v>2913</v>
      </c>
    </row>
    <row r="323" spans="1:4" x14ac:dyDescent="0.25">
      <c r="A323" s="47">
        <v>44161.404247685183</v>
      </c>
      <c r="B323" s="48">
        <v>555804350</v>
      </c>
      <c r="C323" s="37">
        <v>1000</v>
      </c>
      <c r="D323" s="38">
        <v>971</v>
      </c>
    </row>
    <row r="324" spans="1:4" x14ac:dyDescent="0.25">
      <c r="A324" s="47">
        <v>44161.604131944441</v>
      </c>
      <c r="B324" s="48">
        <v>555996848</v>
      </c>
      <c r="C324" s="37">
        <v>500</v>
      </c>
      <c r="D324" s="38">
        <v>485.5</v>
      </c>
    </row>
    <row r="325" spans="1:4" x14ac:dyDescent="0.25">
      <c r="A325" s="47">
        <v>44161.609849537039</v>
      </c>
      <c r="B325" s="48">
        <v>556003908</v>
      </c>
      <c r="C325" s="37">
        <v>1000</v>
      </c>
      <c r="D325" s="38">
        <v>971</v>
      </c>
    </row>
    <row r="326" spans="1:4" x14ac:dyDescent="0.25">
      <c r="A326" s="47">
        <v>44161.63354166667</v>
      </c>
      <c r="B326" s="48">
        <v>556037913</v>
      </c>
      <c r="C326" s="37">
        <v>300</v>
      </c>
      <c r="D326" s="38">
        <v>291.3</v>
      </c>
    </row>
    <row r="327" spans="1:4" x14ac:dyDescent="0.25">
      <c r="A327" s="47">
        <v>44161.665011574078</v>
      </c>
      <c r="B327" s="48">
        <v>556080055</v>
      </c>
      <c r="C327" s="37">
        <v>1000</v>
      </c>
      <c r="D327" s="38">
        <v>971</v>
      </c>
    </row>
    <row r="328" spans="1:4" x14ac:dyDescent="0.25">
      <c r="A328" s="47">
        <v>44161.665451388886</v>
      </c>
      <c r="B328" s="48">
        <v>556080454</v>
      </c>
      <c r="C328" s="37">
        <v>1000</v>
      </c>
      <c r="D328" s="38">
        <v>971</v>
      </c>
    </row>
    <row r="329" spans="1:4" x14ac:dyDescent="0.25">
      <c r="A329" s="47">
        <v>44161.674513888887</v>
      </c>
      <c r="B329" s="48">
        <v>556090696</v>
      </c>
      <c r="C329" s="37">
        <v>500</v>
      </c>
      <c r="D329" s="38">
        <v>485.5</v>
      </c>
    </row>
    <row r="330" spans="1:4" x14ac:dyDescent="0.25">
      <c r="A330" s="47">
        <v>44161.684166666666</v>
      </c>
      <c r="B330" s="48">
        <v>556101942</v>
      </c>
      <c r="C330" s="37">
        <v>1000</v>
      </c>
      <c r="D330" s="38">
        <v>971</v>
      </c>
    </row>
    <row r="331" spans="1:4" x14ac:dyDescent="0.25">
      <c r="A331" s="47">
        <v>44161.696064814816</v>
      </c>
      <c r="B331" s="48">
        <v>556113956</v>
      </c>
      <c r="C331" s="37">
        <v>10000</v>
      </c>
      <c r="D331" s="38">
        <v>9710</v>
      </c>
    </row>
    <row r="332" spans="1:4" x14ac:dyDescent="0.25">
      <c r="A332" s="47">
        <v>44161.859710648147</v>
      </c>
      <c r="B332" s="48">
        <v>556287032</v>
      </c>
      <c r="C332" s="37">
        <v>500</v>
      </c>
      <c r="D332" s="38">
        <v>485.5</v>
      </c>
    </row>
    <row r="333" spans="1:4" x14ac:dyDescent="0.25">
      <c r="A333" s="47">
        <v>44161.983240740738</v>
      </c>
      <c r="B333" s="48">
        <v>556391480</v>
      </c>
      <c r="C333" s="37">
        <v>1000</v>
      </c>
      <c r="D333" s="38">
        <v>971</v>
      </c>
    </row>
    <row r="334" spans="1:4" x14ac:dyDescent="0.25">
      <c r="A334" s="47">
        <v>44161.994386574072</v>
      </c>
      <c r="B334" s="48">
        <v>556397622</v>
      </c>
      <c r="C334" s="37">
        <v>1000</v>
      </c>
      <c r="D334" s="38">
        <v>971</v>
      </c>
    </row>
    <row r="335" spans="1:4" x14ac:dyDescent="0.25">
      <c r="A335" s="47">
        <v>44162.336898148147</v>
      </c>
      <c r="B335" s="48">
        <v>556837478</v>
      </c>
      <c r="C335" s="37">
        <v>5000</v>
      </c>
      <c r="D335" s="38">
        <v>4855</v>
      </c>
    </row>
    <row r="336" spans="1:4" x14ac:dyDescent="0.25">
      <c r="A336" s="47">
        <v>44162.411296296297</v>
      </c>
      <c r="B336" s="48">
        <v>556911446</v>
      </c>
      <c r="C336" s="37">
        <v>3000</v>
      </c>
      <c r="D336" s="38">
        <v>2913</v>
      </c>
    </row>
    <row r="337" spans="1:4" x14ac:dyDescent="0.25">
      <c r="A337" s="47">
        <v>44162.614745370367</v>
      </c>
      <c r="B337" s="48">
        <v>557134113</v>
      </c>
      <c r="C337" s="37">
        <v>300</v>
      </c>
      <c r="D337" s="38">
        <v>291.3</v>
      </c>
    </row>
    <row r="338" spans="1:4" x14ac:dyDescent="0.25">
      <c r="A338" s="47">
        <v>44162.6171875</v>
      </c>
      <c r="B338" s="48">
        <v>557138327</v>
      </c>
      <c r="C338" s="37">
        <v>1000</v>
      </c>
      <c r="D338" s="38">
        <v>971</v>
      </c>
    </row>
    <row r="339" spans="1:4" x14ac:dyDescent="0.25">
      <c r="A339" s="47">
        <v>44162.719375000001</v>
      </c>
      <c r="B339" s="48">
        <v>557267594</v>
      </c>
      <c r="C339" s="37">
        <v>100</v>
      </c>
      <c r="D339" s="38">
        <v>96.1</v>
      </c>
    </row>
    <row r="340" spans="1:4" x14ac:dyDescent="0.25">
      <c r="A340" s="47">
        <v>44162.841921296298</v>
      </c>
      <c r="B340" s="48">
        <v>557410243</v>
      </c>
      <c r="C340" s="37">
        <v>500</v>
      </c>
      <c r="D340" s="38">
        <v>485.5</v>
      </c>
    </row>
    <row r="341" spans="1:4" x14ac:dyDescent="0.25">
      <c r="A341" s="47">
        <v>44162.855254629627</v>
      </c>
      <c r="B341" s="48">
        <v>557432796</v>
      </c>
      <c r="C341" s="37">
        <v>500</v>
      </c>
      <c r="D341" s="38">
        <v>485.5</v>
      </c>
    </row>
    <row r="342" spans="1:4" x14ac:dyDescent="0.25">
      <c r="A342" s="47">
        <v>44163.968414351853</v>
      </c>
      <c r="B342" s="48">
        <v>558689434</v>
      </c>
      <c r="C342" s="37">
        <v>300</v>
      </c>
      <c r="D342" s="38">
        <v>291.3</v>
      </c>
    </row>
    <row r="343" spans="1:4" x14ac:dyDescent="0.25">
      <c r="A343" s="47">
        <v>44163.975069444445</v>
      </c>
      <c r="B343" s="48">
        <v>558693816</v>
      </c>
      <c r="C343" s="37">
        <v>8000</v>
      </c>
      <c r="D343" s="38">
        <v>7768</v>
      </c>
    </row>
    <row r="344" spans="1:4" x14ac:dyDescent="0.25">
      <c r="A344" s="47">
        <v>44164.142129629632</v>
      </c>
      <c r="B344" s="48">
        <v>558977612</v>
      </c>
      <c r="C344" s="37">
        <v>500</v>
      </c>
      <c r="D344" s="38">
        <v>485.5</v>
      </c>
    </row>
    <row r="345" spans="1:4" x14ac:dyDescent="0.25">
      <c r="C345" s="7"/>
      <c r="D345" s="32">
        <f>SUM(D199:D344)</f>
        <v>677933.94999999984</v>
      </c>
    </row>
    <row r="347" spans="1:4" x14ac:dyDescent="0.25">
      <c r="D347" s="65"/>
    </row>
    <row r="348" spans="1:4" x14ac:dyDescent="0.25">
      <c r="B348" s="78" t="s">
        <v>21</v>
      </c>
      <c r="C348" s="78"/>
    </row>
    <row r="349" spans="1:4" x14ac:dyDescent="0.25">
      <c r="B349" s="79" t="s">
        <v>22</v>
      </c>
      <c r="C349" s="80" t="s">
        <v>8</v>
      </c>
    </row>
    <row r="350" spans="1:4" x14ac:dyDescent="0.25">
      <c r="B350" s="81" t="s">
        <v>147</v>
      </c>
      <c r="C350" s="82">
        <f>595650.12+702940.23+102483</f>
        <v>1401073.35</v>
      </c>
    </row>
    <row r="351" spans="1:4" x14ac:dyDescent="0.25">
      <c r="B351" s="81" t="s">
        <v>121</v>
      </c>
      <c r="C351" s="82">
        <f>325498+185650</f>
        <v>511148</v>
      </c>
    </row>
    <row r="352" spans="1:4" x14ac:dyDescent="0.25">
      <c r="B352" s="81" t="s">
        <v>27</v>
      </c>
      <c r="C352" s="82">
        <v>513750</v>
      </c>
    </row>
    <row r="353" spans="2:3" x14ac:dyDescent="0.25">
      <c r="B353" s="81" t="s">
        <v>120</v>
      </c>
      <c r="C353" s="82">
        <v>3744.4</v>
      </c>
    </row>
    <row r="354" spans="2:3" x14ac:dyDescent="0.25">
      <c r="B354" s="81" t="s">
        <v>23</v>
      </c>
      <c r="C354" s="82">
        <f>154805.02+224323.1</f>
        <v>379128.12</v>
      </c>
    </row>
    <row r="355" spans="2:3" x14ac:dyDescent="0.25">
      <c r="B355" s="81" t="s">
        <v>148</v>
      </c>
      <c r="C355" s="82">
        <v>48276335.140000001</v>
      </c>
    </row>
    <row r="356" spans="2:3" x14ac:dyDescent="0.25">
      <c r="B356" s="81" t="s">
        <v>146</v>
      </c>
      <c r="C356" s="82">
        <f>28320+185</f>
        <v>28505</v>
      </c>
    </row>
    <row r="357" spans="2:3" x14ac:dyDescent="0.25">
      <c r="B357" s="81" t="s">
        <v>30</v>
      </c>
      <c r="C357" s="82">
        <v>1311382.76</v>
      </c>
    </row>
    <row r="358" spans="2:3" x14ac:dyDescent="0.25">
      <c r="B358" s="81" t="s">
        <v>116</v>
      </c>
      <c r="C358" s="82">
        <v>44480</v>
      </c>
    </row>
    <row r="359" spans="2:3" x14ac:dyDescent="0.25">
      <c r="B359" s="81" t="s">
        <v>24</v>
      </c>
      <c r="C359" s="82">
        <v>3541118.99</v>
      </c>
    </row>
    <row r="360" spans="2:3" x14ac:dyDescent="0.25">
      <c r="B360" s="83" t="s">
        <v>34</v>
      </c>
      <c r="C360" s="82">
        <v>298600</v>
      </c>
    </row>
    <row r="361" spans="2:3" x14ac:dyDescent="0.25">
      <c r="B361" s="81" t="s">
        <v>32</v>
      </c>
      <c r="C361" s="82">
        <v>32580</v>
      </c>
    </row>
    <row r="362" spans="2:3" x14ac:dyDescent="0.25">
      <c r="B362" s="81" t="s">
        <v>149</v>
      </c>
      <c r="C362" s="82">
        <v>37.479999999999997</v>
      </c>
    </row>
    <row r="363" spans="2:3" x14ac:dyDescent="0.25">
      <c r="B363" s="81" t="s">
        <v>28</v>
      </c>
      <c r="C363" s="82">
        <v>125956.96</v>
      </c>
    </row>
    <row r="364" spans="2:3" x14ac:dyDescent="0.25">
      <c r="C364" s="9">
        <f>SUM(C350:C363)</f>
        <v>56467840.199999996</v>
      </c>
    </row>
  </sheetData>
  <autoFilter ref="A198:D345"/>
  <sortState ref="A18:D42">
    <sortCondition ref="A18:A42"/>
  </sortState>
  <mergeCells count="5">
    <mergeCell ref="B348:C348"/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dcterms:created xsi:type="dcterms:W3CDTF">2020-02-10T16:13:07Z</dcterms:created>
  <dcterms:modified xsi:type="dcterms:W3CDTF">2021-01-20T14:14:09Z</dcterms:modified>
</cp:coreProperties>
</file>